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0440" yWindow="540" windowWidth="16335" windowHeight="11760"/>
  </bookViews>
  <sheets>
    <sheet name="P11-27" sheetId="4" r:id="rId1"/>
    <sheet name="P12-14" sheetId="5" r:id="rId2"/>
    <sheet name="Sheet1" sheetId="1" r:id="rId3"/>
    <sheet name="Sheet2" sheetId="2" r:id="rId4"/>
    <sheet name="Sheet3" sheetId="3" r:id="rId5"/>
  </sheets>
  <calcPr calcId="124519" iterate="1" iterateCount="1"/>
</workbook>
</file>

<file path=xl/calcChain.xml><?xml version="1.0" encoding="utf-8"?>
<calcChain xmlns="http://schemas.openxmlformats.org/spreadsheetml/2006/main">
  <c r="E11" i="4"/>
  <c r="D11"/>
  <c r="F60" i="5"/>
  <c r="E60"/>
  <c r="H49"/>
  <c r="G49"/>
  <c r="G34"/>
  <c r="G33"/>
  <c r="G32"/>
  <c r="G31"/>
  <c r="G30"/>
  <c r="G24"/>
  <c r="F24"/>
  <c r="E24"/>
  <c r="E34" i="4"/>
  <c r="D34"/>
  <c r="E23"/>
  <c r="D23"/>
  <c r="E12"/>
  <c r="D12"/>
</calcChain>
</file>

<file path=xl/comments1.xml><?xml version="1.0" encoding="utf-8"?>
<comments xmlns="http://schemas.openxmlformats.org/spreadsheetml/2006/main">
  <authors>
    <author>x</author>
  </authors>
  <commentList>
    <comment ref="D9" authorId="0">
      <text>
        <r>
          <rPr>
            <sz val="9"/>
            <color indexed="81"/>
            <rFont val="Tahoma"/>
            <family val="2"/>
          </rPr>
          <t xml:space="preserve">Enter appropriate data in yellow cells.  Your final answers for each column will be verified.
</t>
        </r>
      </text>
    </comment>
    <comment ref="A37" authorId="0">
      <text>
        <r>
          <rPr>
            <sz val="9"/>
            <color indexed="81"/>
            <rFont val="Tahoma"/>
            <family val="2"/>
          </rPr>
          <t>Enter your memo in these cells.</t>
        </r>
      </text>
    </comment>
  </commentList>
</comments>
</file>

<file path=xl/comments2.xml><?xml version="1.0" encoding="utf-8"?>
<comments xmlns="http://schemas.openxmlformats.org/spreadsheetml/2006/main">
  <authors>
    <author>x</author>
  </authors>
  <commentList>
    <comment ref="E10" authorId="0">
      <text>
        <r>
          <rPr>
            <sz val="9"/>
            <color indexed="81"/>
            <rFont val="Tahoma"/>
            <family val="2"/>
          </rPr>
          <t xml:space="preserve">Enter appropriate data in yellow cells.  Your answers for "Total Costs" will be verified.
</t>
        </r>
      </text>
    </comment>
    <comment ref="E38" authorId="0">
      <text>
        <r>
          <rPr>
            <sz val="9"/>
            <color indexed="81"/>
            <rFont val="Tahoma"/>
            <family val="2"/>
          </rPr>
          <t xml:space="preserve">Enter appropriate data in yellow cells.  Your answers for "Total Indirect Cost" will be verified.
</t>
        </r>
      </text>
    </comment>
    <comment ref="E54" authorId="0">
      <text>
        <r>
          <rPr>
            <sz val="9"/>
            <color indexed="81"/>
            <rFont val="Tahoma"/>
            <family val="2"/>
          </rPr>
          <t xml:space="preserve">Enter appropriate data in yellow cells.  Your answers for "Price" will be verified.
</t>
        </r>
      </text>
    </comment>
  </commentList>
</comments>
</file>

<file path=xl/sharedStrings.xml><?xml version="1.0" encoding="utf-8"?>
<sst xmlns="http://schemas.openxmlformats.org/spreadsheetml/2006/main" count="104" uniqueCount="74">
  <si>
    <t>Student Name:</t>
  </si>
  <si>
    <t>Class:</t>
  </si>
  <si>
    <t>Problem 11-27</t>
  </si>
  <si>
    <t>JUSTIN ZINDER, VENTURE CAPITALIST</t>
  </si>
  <si>
    <t>Requirement a.</t>
  </si>
  <si>
    <t>Company Name</t>
  </si>
  <si>
    <t>Ensley</t>
  </si>
  <si>
    <t>Kelley</t>
  </si>
  <si>
    <t>Contribution Margin</t>
  </si>
  <si>
    <t>Divided by Net Income</t>
  </si>
  <si>
    <t>Operating Leverage</t>
  </si>
  <si>
    <t>Requirement b.</t>
  </si>
  <si>
    <t>Variable Cost Per Unit</t>
  </si>
  <si>
    <t>Sales Revenue</t>
  </si>
  <si>
    <t>Variable Cost</t>
  </si>
  <si>
    <t>Fixed Cost</t>
  </si>
  <si>
    <t>Net Income</t>
  </si>
  <si>
    <t>Percentage Change</t>
  </si>
  <si>
    <t>Requirement c.</t>
  </si>
  <si>
    <t>Requirement d.</t>
  </si>
  <si>
    <t>Problem 12-14</t>
  </si>
  <si>
    <t>SINGH MANUFACTURING COMPANY</t>
  </si>
  <si>
    <t>Requirement a:  Cost Assignment</t>
  </si>
  <si>
    <t>Cost Assignment Categories</t>
  </si>
  <si>
    <t>Dept. M</t>
  </si>
  <si>
    <t>Dept. N</t>
  </si>
  <si>
    <t>Indirect</t>
  </si>
  <si>
    <t>Salary of V. P. of Production Division</t>
  </si>
  <si>
    <t>Salary of Supervisor Department M</t>
  </si>
  <si>
    <t>Salary of Supervisor Department N</t>
  </si>
  <si>
    <t>Direct Materials Cost Department M</t>
  </si>
  <si>
    <t>Direct Materials Cost Department N</t>
  </si>
  <si>
    <t>Direct Labor Cost Department M</t>
  </si>
  <si>
    <t xml:space="preserve"> </t>
  </si>
  <si>
    <t>Direct Labor Cost Department N</t>
  </si>
  <si>
    <t>Direct Utilities Cost Department M</t>
  </si>
  <si>
    <t>Direct Utilities Cost Department N</t>
  </si>
  <si>
    <t>General Factory wide Utilities</t>
  </si>
  <si>
    <t>Production Supplies</t>
  </si>
  <si>
    <t>Fringe Benefits</t>
  </si>
  <si>
    <t>Depreciation</t>
  </si>
  <si>
    <t xml:space="preserve">  Total Costs</t>
  </si>
  <si>
    <t>Requirement b:  Total Estimated Cost of Products</t>
  </si>
  <si>
    <t>Allocation</t>
  </si>
  <si>
    <t>Cost</t>
  </si>
  <si>
    <t>Base</t>
  </si>
  <si>
    <t>Rate</t>
  </si>
  <si>
    <t>Salary of VP</t>
  </si>
  <si>
    <t>No. of depts.</t>
  </si>
  <si>
    <t>General utilities</t>
  </si>
  <si>
    <t>Direct utility</t>
  </si>
  <si>
    <t>Production supplies</t>
  </si>
  <si>
    <t>Direct materials</t>
  </si>
  <si>
    <t>Fringe benefits</t>
  </si>
  <si>
    <t>Direct labor</t>
  </si>
  <si>
    <t>Machine hours</t>
  </si>
  <si>
    <t>Weight</t>
  </si>
  <si>
    <t>Allocated</t>
  </si>
  <si>
    <t>Costs</t>
  </si>
  <si>
    <t>of Base</t>
  </si>
  <si>
    <t>to Dept. M</t>
  </si>
  <si>
    <t>to Dept. N</t>
  </si>
  <si>
    <t>Salary of Vice President</t>
  </si>
  <si>
    <t>General Utilities</t>
  </si>
  <si>
    <t>Total Indirect Cost</t>
  </si>
  <si>
    <t>Requirement c:  Price per Unit</t>
  </si>
  <si>
    <t>Department</t>
  </si>
  <si>
    <t>M</t>
  </si>
  <si>
    <t>N</t>
  </si>
  <si>
    <t>Total Direct Cost</t>
  </si>
  <si>
    <t>Total Production Costs</t>
  </si>
  <si>
    <t>Number of Units</t>
  </si>
  <si>
    <t>Cost per Unit</t>
  </si>
  <si>
    <t>Price</t>
  </si>
</sst>
</file>

<file path=xl/styles.xml><?xml version="1.0" encoding="utf-8"?>
<styleSheet xmlns="http://schemas.openxmlformats.org/spreadsheetml/2006/main">
  <numFmts count="7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5" formatCode="_(* #,##0_);_(* \(#,##0\);_(* &quot;-&quot;??_);_(@_)"/>
    <numFmt numFmtId="166" formatCode="0.000000"/>
  </numFmts>
  <fonts count="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8"/>
      <color indexed="10"/>
      <name val="Arial"/>
      <family val="2"/>
    </font>
    <font>
      <sz val="10"/>
      <color indexed="10"/>
      <name val="Arial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55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44"/>
      </right>
      <top style="thin">
        <color indexed="64"/>
      </top>
      <bottom style="hair">
        <color indexed="44"/>
      </bottom>
      <diagonal/>
    </border>
    <border>
      <left/>
      <right/>
      <top style="thin">
        <color indexed="64"/>
      </top>
      <bottom style="hair">
        <color indexed="44"/>
      </bottom>
      <diagonal/>
    </border>
    <border>
      <left/>
      <right style="hair">
        <color indexed="44"/>
      </right>
      <top/>
      <bottom style="thin">
        <color indexed="64"/>
      </bottom>
      <diagonal/>
    </border>
    <border>
      <left/>
      <right style="hair">
        <color indexed="4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4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hair">
        <color indexed="44"/>
      </bottom>
      <diagonal/>
    </border>
    <border>
      <left/>
      <right/>
      <top style="hair">
        <color indexed="44"/>
      </top>
      <bottom style="hair">
        <color indexed="44"/>
      </bottom>
      <diagonal/>
    </border>
    <border>
      <left style="hair">
        <color indexed="44"/>
      </left>
      <right style="hair">
        <color indexed="44"/>
      </right>
      <top style="thin">
        <color indexed="64"/>
      </top>
      <bottom/>
      <diagonal/>
    </border>
    <border>
      <left style="hair">
        <color indexed="44"/>
      </left>
      <right style="hair">
        <color indexed="44"/>
      </right>
      <top style="hair">
        <color indexed="44"/>
      </top>
      <bottom style="hair">
        <color indexed="44"/>
      </bottom>
      <diagonal/>
    </border>
    <border>
      <left style="hair">
        <color indexed="44"/>
      </left>
      <right style="hair">
        <color indexed="4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44"/>
      </left>
      <right style="hair">
        <color indexed="44"/>
      </right>
      <top style="thin">
        <color indexed="64"/>
      </top>
      <bottom style="double">
        <color indexed="64"/>
      </bottom>
      <diagonal/>
    </border>
    <border>
      <left/>
      <right/>
      <top style="hair">
        <color indexed="44"/>
      </top>
      <bottom/>
      <diagonal/>
    </border>
    <border>
      <left style="hair">
        <color indexed="44"/>
      </left>
      <right/>
      <top style="thin">
        <color indexed="64"/>
      </top>
      <bottom/>
      <diagonal/>
    </border>
    <border>
      <left style="hair">
        <color indexed="44"/>
      </left>
      <right/>
      <top style="hair">
        <color indexed="44"/>
      </top>
      <bottom style="hair">
        <color indexed="44"/>
      </bottom>
      <diagonal/>
    </border>
    <border>
      <left style="hair">
        <color indexed="44"/>
      </left>
      <right style="hair">
        <color indexed="44"/>
      </right>
      <top/>
      <bottom/>
      <diagonal/>
    </border>
    <border>
      <left style="hair">
        <color indexed="44"/>
      </left>
      <right/>
      <top/>
      <bottom style="thin">
        <color indexed="64"/>
      </bottom>
      <diagonal/>
    </border>
    <border>
      <left style="hair">
        <color indexed="44"/>
      </left>
      <right/>
      <top style="thin">
        <color indexed="64"/>
      </top>
      <bottom style="double">
        <color indexed="64"/>
      </bottom>
      <diagonal/>
    </border>
    <border>
      <left/>
      <right style="hair">
        <color indexed="44"/>
      </right>
      <top/>
      <bottom style="hair">
        <color indexed="44"/>
      </bottom>
      <diagonal/>
    </border>
    <border>
      <left/>
      <right style="hair">
        <color indexed="44"/>
      </right>
      <top style="hair">
        <color indexed="44"/>
      </top>
      <bottom style="hair">
        <color indexed="44"/>
      </bottom>
      <diagonal/>
    </border>
  </borders>
  <cellStyleXfs count="5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6">
    <xf numFmtId="0" fontId="0" fillId="0" borderId="0" xfId="0"/>
    <xf numFmtId="0" fontId="1" fillId="0" borderId="0" xfId="1" applyProtection="1"/>
    <xf numFmtId="0" fontId="1" fillId="0" borderId="0" xfId="1" applyFont="1" applyBorder="1" applyAlignment="1" applyProtection="1">
      <alignment horizontal="right"/>
    </xf>
    <xf numFmtId="0" fontId="1" fillId="0" borderId="0" xfId="1"/>
    <xf numFmtId="0" fontId="2" fillId="0" borderId="0" xfId="1" applyFont="1" applyBorder="1" applyAlignment="1" applyProtection="1">
      <protection locked="0"/>
    </xf>
    <xf numFmtId="0" fontId="1" fillId="0" borderId="0" xfId="1" applyFont="1" applyProtection="1"/>
    <xf numFmtId="0" fontId="3" fillId="0" borderId="0" xfId="1" applyFont="1" applyBorder="1" applyProtection="1"/>
    <xf numFmtId="0" fontId="1" fillId="0" borderId="0" xfId="1" applyFont="1" applyBorder="1" applyProtection="1"/>
    <xf numFmtId="0" fontId="1" fillId="2" borderId="0" xfId="1" applyFont="1" applyFill="1" applyProtection="1"/>
    <xf numFmtId="0" fontId="2" fillId="2" borderId="1" xfId="1" applyFont="1" applyFill="1" applyBorder="1" applyAlignment="1" applyProtection="1">
      <alignment horizontal="left"/>
    </xf>
    <xf numFmtId="0" fontId="1" fillId="2" borderId="1" xfId="1" applyFont="1" applyFill="1" applyBorder="1" applyProtection="1"/>
    <xf numFmtId="0" fontId="1" fillId="2" borderId="1" xfId="1" applyFont="1" applyFill="1" applyBorder="1" applyAlignment="1" applyProtection="1">
      <alignment horizontal="center"/>
    </xf>
    <xf numFmtId="0" fontId="2" fillId="2" borderId="0" xfId="1" applyFont="1" applyFill="1" applyProtection="1"/>
    <xf numFmtId="0" fontId="2" fillId="2" borderId="2" xfId="1" applyFont="1" applyFill="1" applyBorder="1" applyProtection="1"/>
    <xf numFmtId="0" fontId="2" fillId="2" borderId="2" xfId="1" applyFont="1" applyFill="1" applyBorder="1" applyAlignment="1" applyProtection="1">
      <alignment horizontal="center"/>
    </xf>
    <xf numFmtId="0" fontId="1" fillId="2" borderId="0" xfId="1" applyFill="1" applyProtection="1"/>
    <xf numFmtId="42" fontId="1" fillId="3" borderId="3" xfId="2" applyNumberFormat="1" applyFont="1" applyFill="1" applyBorder="1" applyProtection="1">
      <protection locked="0"/>
    </xf>
    <xf numFmtId="42" fontId="1" fillId="3" borderId="4" xfId="2" applyNumberFormat="1" applyFont="1" applyFill="1" applyBorder="1" applyProtection="1">
      <protection locked="0"/>
    </xf>
    <xf numFmtId="41" fontId="1" fillId="3" borderId="5" xfId="3" applyNumberFormat="1" applyFont="1" applyFill="1" applyBorder="1" applyProtection="1">
      <protection locked="0"/>
    </xf>
    <xf numFmtId="41" fontId="1" fillId="3" borderId="2" xfId="3" applyNumberFormat="1" applyFont="1" applyFill="1" applyBorder="1" applyProtection="1">
      <protection locked="0"/>
    </xf>
    <xf numFmtId="43" fontId="1" fillId="3" borderId="6" xfId="1" applyNumberFormat="1" applyFont="1" applyFill="1" applyBorder="1" applyProtection="1">
      <protection locked="0"/>
    </xf>
    <xf numFmtId="43" fontId="1" fillId="3" borderId="0" xfId="1" applyNumberFormat="1" applyFont="1" applyFill="1" applyProtection="1">
      <protection locked="0"/>
    </xf>
    <xf numFmtId="0" fontId="4" fillId="2" borderId="0" xfId="1" applyFont="1" applyFill="1" applyBorder="1" applyAlignment="1" applyProtection="1">
      <alignment horizontal="center"/>
    </xf>
    <xf numFmtId="0" fontId="1" fillId="2" borderId="7" xfId="1" applyFont="1" applyFill="1" applyBorder="1" applyProtection="1"/>
    <xf numFmtId="0" fontId="1" fillId="2" borderId="2" xfId="1" applyFont="1" applyFill="1" applyBorder="1" applyProtection="1"/>
    <xf numFmtId="44" fontId="1" fillId="2" borderId="2" xfId="3" applyNumberFormat="1" applyFont="1" applyFill="1" applyBorder="1" applyProtection="1"/>
    <xf numFmtId="164" fontId="1" fillId="0" borderId="0" xfId="2" applyNumberFormat="1" applyFont="1" applyFill="1" applyBorder="1" applyProtection="1"/>
    <xf numFmtId="0" fontId="4" fillId="0" borderId="0" xfId="1" applyFont="1" applyFill="1" applyAlignment="1" applyProtection="1">
      <alignment horizontal="center"/>
    </xf>
    <xf numFmtId="165" fontId="1" fillId="0" borderId="0" xfId="3" applyNumberFormat="1" applyFont="1" applyFill="1" applyBorder="1" applyProtection="1"/>
    <xf numFmtId="42" fontId="1" fillId="3" borderId="8" xfId="2" applyNumberFormat="1" applyFont="1" applyFill="1" applyBorder="1" applyProtection="1">
      <protection locked="0"/>
    </xf>
    <xf numFmtId="42" fontId="1" fillId="3" borderId="9" xfId="2" applyNumberFormat="1" applyFont="1" applyFill="1" applyBorder="1" applyProtection="1">
      <protection locked="0"/>
    </xf>
    <xf numFmtId="10" fontId="1" fillId="3" borderId="6" xfId="4" applyNumberFormat="1" applyFont="1" applyFill="1" applyBorder="1" applyProtection="1">
      <protection locked="0"/>
    </xf>
    <xf numFmtId="10" fontId="1" fillId="3" borderId="0" xfId="4" applyNumberFormat="1" applyFont="1" applyFill="1" applyProtection="1">
      <protection locked="0"/>
    </xf>
    <xf numFmtId="0" fontId="5" fillId="2" borderId="0" xfId="1" applyFont="1" applyFill="1" applyAlignment="1" applyProtection="1">
      <alignment horizontal="center"/>
    </xf>
    <xf numFmtId="0" fontId="1" fillId="0" borderId="0" xfId="1" applyFont="1"/>
    <xf numFmtId="0" fontId="1" fillId="0" borderId="0" xfId="1" applyBorder="1" applyProtection="1"/>
    <xf numFmtId="0" fontId="3" fillId="0" borderId="0" xfId="1" applyFont="1" applyProtection="1"/>
    <xf numFmtId="0" fontId="1" fillId="2" borderId="0" xfId="1" applyFont="1" applyFill="1" applyAlignment="1" applyProtection="1">
      <alignment horizontal="centerContinuous"/>
    </xf>
    <xf numFmtId="0" fontId="1" fillId="2" borderId="0" xfId="1" applyFont="1" applyFill="1" applyAlignment="1" applyProtection="1"/>
    <xf numFmtId="0" fontId="1" fillId="2" borderId="1" xfId="1" applyFont="1" applyFill="1" applyBorder="1" applyAlignment="1" applyProtection="1"/>
    <xf numFmtId="0" fontId="2" fillId="2" borderId="0" xfId="1" applyFont="1" applyFill="1" applyAlignment="1" applyProtection="1">
      <alignment horizontal="left"/>
    </xf>
    <xf numFmtId="42" fontId="0" fillId="3" borderId="4" xfId="2" applyNumberFormat="1" applyFont="1" applyFill="1" applyBorder="1" applyProtection="1">
      <protection locked="0"/>
    </xf>
    <xf numFmtId="42" fontId="0" fillId="3" borderId="12" xfId="2" applyNumberFormat="1" applyFont="1" applyFill="1" applyBorder="1" applyProtection="1">
      <protection locked="0"/>
    </xf>
    <xf numFmtId="42" fontId="0" fillId="3" borderId="0" xfId="2" applyNumberFormat="1" applyFont="1" applyFill="1" applyProtection="1">
      <protection locked="0"/>
    </xf>
    <xf numFmtId="41" fontId="0" fillId="3" borderId="11" xfId="2" applyNumberFormat="1" applyFont="1" applyFill="1" applyBorder="1" applyProtection="1">
      <protection locked="0"/>
    </xf>
    <xf numFmtId="41" fontId="0" fillId="3" borderId="13" xfId="2" applyNumberFormat="1" applyFont="1" applyFill="1" applyBorder="1" applyProtection="1">
      <protection locked="0"/>
    </xf>
    <xf numFmtId="41" fontId="0" fillId="3" borderId="11" xfId="3" applyNumberFormat="1" applyFont="1" applyFill="1" applyBorder="1" applyProtection="1">
      <protection locked="0"/>
    </xf>
    <xf numFmtId="41" fontId="1" fillId="3" borderId="13" xfId="1" applyNumberFormat="1" applyFill="1" applyBorder="1" applyProtection="1">
      <protection locked="0"/>
    </xf>
    <xf numFmtId="41" fontId="1" fillId="3" borderId="11" xfId="1" applyNumberFormat="1" applyFill="1" applyBorder="1" applyProtection="1">
      <protection locked="0"/>
    </xf>
    <xf numFmtId="41" fontId="0" fillId="3" borderId="13" xfId="3" applyNumberFormat="1" applyFont="1" applyFill="1" applyBorder="1" applyProtection="1">
      <protection locked="0"/>
    </xf>
    <xf numFmtId="41" fontId="1" fillId="3" borderId="2" xfId="1" applyNumberFormat="1" applyFill="1" applyBorder="1" applyProtection="1">
      <protection locked="0"/>
    </xf>
    <xf numFmtId="41" fontId="1" fillId="3" borderId="14" xfId="1" applyNumberFormat="1" applyFill="1" applyBorder="1" applyProtection="1">
      <protection locked="0"/>
    </xf>
    <xf numFmtId="41" fontId="0" fillId="3" borderId="2" xfId="3" applyNumberFormat="1" applyFont="1" applyFill="1" applyBorder="1" applyProtection="1">
      <protection locked="0"/>
    </xf>
    <xf numFmtId="42" fontId="0" fillId="3" borderId="15" xfId="2" applyNumberFormat="1" applyFont="1" applyFill="1" applyBorder="1" applyProtection="1">
      <protection locked="0"/>
    </xf>
    <xf numFmtId="42" fontId="0" fillId="3" borderId="16" xfId="2" applyNumberFormat="1" applyFont="1" applyFill="1" applyBorder="1" applyProtection="1">
      <protection locked="0"/>
    </xf>
    <xf numFmtId="164" fontId="0" fillId="2" borderId="0" xfId="2" applyNumberFormat="1" applyFont="1" applyFill="1" applyBorder="1" applyProtection="1"/>
    <xf numFmtId="0" fontId="2" fillId="2" borderId="1" xfId="1" applyFont="1" applyFill="1" applyBorder="1" applyProtection="1"/>
    <xf numFmtId="0" fontId="1" fillId="2" borderId="1" xfId="1" applyFill="1" applyBorder="1" applyProtection="1"/>
    <xf numFmtId="0" fontId="2" fillId="2" borderId="0" xfId="1" applyFont="1" applyFill="1" applyBorder="1" applyProtection="1"/>
    <xf numFmtId="0" fontId="1" fillId="2" borderId="0" xfId="1" applyFill="1" applyBorder="1" applyProtection="1"/>
    <xf numFmtId="0" fontId="2" fillId="2" borderId="0" xfId="1" applyFont="1" applyFill="1" applyBorder="1" applyAlignment="1" applyProtection="1">
      <alignment horizontal="center"/>
    </xf>
    <xf numFmtId="42" fontId="1" fillId="3" borderId="4" xfId="1" applyNumberFormat="1" applyFill="1" applyBorder="1" applyProtection="1">
      <protection locked="0"/>
    </xf>
    <xf numFmtId="0" fontId="4" fillId="2" borderId="0" xfId="1" applyFont="1" applyFill="1" applyAlignment="1" applyProtection="1">
      <alignment horizontal="center"/>
    </xf>
    <xf numFmtId="44" fontId="1" fillId="3" borderId="11" xfId="1" applyNumberFormat="1" applyFill="1" applyBorder="1" applyProtection="1">
      <protection locked="0"/>
    </xf>
    <xf numFmtId="42" fontId="1" fillId="3" borderId="17" xfId="1" applyNumberFormat="1" applyFill="1" applyBorder="1" applyProtection="1">
      <protection locked="0"/>
    </xf>
    <xf numFmtId="0" fontId="2" fillId="2" borderId="0" xfId="1" applyFont="1" applyFill="1" applyAlignment="1" applyProtection="1">
      <alignment horizontal="center"/>
    </xf>
    <xf numFmtId="42" fontId="0" fillId="3" borderId="0" xfId="3" applyNumberFormat="1" applyFont="1" applyFill="1" applyProtection="1">
      <protection locked="0"/>
    </xf>
    <xf numFmtId="41" fontId="0" fillId="3" borderId="12" xfId="3" applyNumberFormat="1" applyFont="1" applyFill="1" applyBorder="1" applyProtection="1">
      <protection locked="0"/>
    </xf>
    <xf numFmtId="41" fontId="1" fillId="3" borderId="18" xfId="1" applyNumberFormat="1" applyFill="1" applyBorder="1" applyProtection="1">
      <protection locked="0"/>
    </xf>
    <xf numFmtId="42" fontId="0" fillId="3" borderId="11" xfId="3" applyNumberFormat="1" applyFont="1" applyFill="1" applyBorder="1" applyProtection="1">
      <protection locked="0"/>
    </xf>
    <xf numFmtId="42" fontId="0" fillId="3" borderId="19" xfId="2" applyNumberFormat="1" applyFont="1" applyFill="1" applyBorder="1" applyProtection="1">
      <protection locked="0"/>
    </xf>
    <xf numFmtId="44" fontId="0" fillId="3" borderId="11" xfId="3" applyNumberFormat="1" applyFont="1" applyFill="1" applyBorder="1" applyProtection="1">
      <protection locked="0"/>
    </xf>
    <xf numFmtId="42" fontId="0" fillId="3" borderId="13" xfId="3" applyNumberFormat="1" applyFont="1" applyFill="1" applyBorder="1" applyProtection="1">
      <protection locked="0"/>
    </xf>
    <xf numFmtId="41" fontId="0" fillId="3" borderId="19" xfId="3" applyNumberFormat="1" applyFont="1" applyFill="1" applyBorder="1" applyProtection="1">
      <protection locked="0"/>
    </xf>
    <xf numFmtId="41" fontId="1" fillId="3" borderId="19" xfId="3" applyNumberFormat="1" applyFont="1" applyFill="1" applyBorder="1" applyProtection="1">
      <protection locked="0"/>
    </xf>
    <xf numFmtId="41" fontId="0" fillId="3" borderId="20" xfId="3" applyNumberFormat="1" applyFont="1" applyFill="1" applyBorder="1" applyProtection="1">
      <protection locked="0"/>
    </xf>
    <xf numFmtId="41" fontId="0" fillId="3" borderId="21" xfId="3" applyNumberFormat="1" applyFont="1" applyFill="1" applyBorder="1" applyProtection="1">
      <protection locked="0"/>
    </xf>
    <xf numFmtId="42" fontId="0" fillId="3" borderId="22" xfId="2" applyNumberFormat="1" applyFont="1" applyFill="1" applyBorder="1" applyProtection="1">
      <protection locked="0"/>
    </xf>
    <xf numFmtId="42" fontId="1" fillId="3" borderId="3" xfId="1" applyNumberFormat="1" applyFill="1" applyBorder="1" applyProtection="1">
      <protection locked="0"/>
    </xf>
    <xf numFmtId="42" fontId="1" fillId="3" borderId="10" xfId="1" applyNumberFormat="1" applyFill="1" applyBorder="1" applyProtection="1">
      <protection locked="0"/>
    </xf>
    <xf numFmtId="41" fontId="0" fillId="3" borderId="5" xfId="3" applyNumberFormat="1" applyFont="1" applyFill="1" applyBorder="1" applyProtection="1">
      <protection locked="0"/>
    </xf>
    <xf numFmtId="42" fontId="1" fillId="3" borderId="8" xfId="1" applyNumberFormat="1" applyFill="1" applyBorder="1" applyProtection="1">
      <protection locked="0"/>
    </xf>
    <xf numFmtId="42" fontId="1" fillId="3" borderId="9" xfId="1" applyNumberFormat="1" applyFill="1" applyBorder="1" applyProtection="1">
      <protection locked="0"/>
    </xf>
    <xf numFmtId="165" fontId="0" fillId="2" borderId="0" xfId="3" applyNumberFormat="1" applyFont="1" applyFill="1" applyProtection="1"/>
    <xf numFmtId="41" fontId="0" fillId="3" borderId="23" xfId="3" applyNumberFormat="1" applyFont="1" applyFill="1" applyBorder="1" applyProtection="1">
      <protection locked="0"/>
    </xf>
    <xf numFmtId="41" fontId="0" fillId="3" borderId="10" xfId="3" applyNumberFormat="1" applyFont="1" applyFill="1" applyBorder="1" applyProtection="1">
      <protection locked="0"/>
    </xf>
    <xf numFmtId="44" fontId="0" fillId="3" borderId="24" xfId="2" applyNumberFormat="1" applyFont="1" applyFill="1" applyBorder="1" applyProtection="1">
      <protection locked="0"/>
    </xf>
    <xf numFmtId="44" fontId="0" fillId="3" borderId="11" xfId="2" applyNumberFormat="1" applyFont="1" applyFill="1" applyBorder="1" applyProtection="1">
      <protection locked="0"/>
    </xf>
    <xf numFmtId="44" fontId="0" fillId="3" borderId="6" xfId="2" applyNumberFormat="1" applyFont="1" applyFill="1" applyBorder="1" applyProtection="1">
      <protection locked="0"/>
    </xf>
    <xf numFmtId="44" fontId="0" fillId="3" borderId="0" xfId="2" applyNumberFormat="1" applyFont="1" applyFill="1" applyProtection="1">
      <protection locked="0"/>
    </xf>
    <xf numFmtId="166" fontId="1" fillId="0" borderId="0" xfId="1" applyNumberFormat="1" applyProtection="1"/>
    <xf numFmtId="0" fontId="1" fillId="3" borderId="11" xfId="1" applyFont="1" applyFill="1" applyBorder="1" applyAlignment="1" applyProtection="1">
      <alignment horizontal="left"/>
      <protection locked="0"/>
    </xf>
    <xf numFmtId="0" fontId="1" fillId="3" borderId="10" xfId="1" applyFont="1" applyFill="1" applyBorder="1" applyAlignment="1" applyProtection="1">
      <alignment horizontal="left"/>
      <protection locked="0"/>
    </xf>
    <xf numFmtId="0" fontId="2" fillId="0" borderId="0" xfId="1" applyFont="1" applyBorder="1" applyAlignment="1" applyProtection="1">
      <alignment horizontal="left"/>
      <protection locked="0"/>
    </xf>
    <xf numFmtId="0" fontId="2" fillId="0" borderId="0" xfId="1" quotePrefix="1" applyFont="1" applyBorder="1" applyAlignment="1" applyProtection="1">
      <alignment horizontal="left"/>
    </xf>
    <xf numFmtId="0" fontId="2" fillId="2" borderId="0" xfId="1" applyFont="1" applyFill="1" applyAlignment="1" applyProtection="1">
      <alignment horizontal="center"/>
    </xf>
  </cellXfs>
  <cellStyles count="5">
    <cellStyle name="Comma 2" xfId="3"/>
    <cellStyle name="Currency 2" xfId="2"/>
    <cellStyle name="Normal" xfId="0" builtinId="0"/>
    <cellStyle name="Normal 2" xfId="1"/>
    <cellStyle name="Percent 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4"/>
  <sheetViews>
    <sheetView showGridLines="0" tabSelected="1" workbookViewId="0">
      <selection activeCell="E17" sqref="E17"/>
    </sheetView>
  </sheetViews>
  <sheetFormatPr defaultRowHeight="12.75"/>
  <cols>
    <col min="1" max="1" width="2.7109375" style="3" bestFit="1" customWidth="1"/>
    <col min="2" max="5" width="12.7109375" style="3" customWidth="1"/>
    <col min="6" max="8" width="12.7109375" style="34" customWidth="1"/>
    <col min="9" max="9" width="2.7109375" style="3" customWidth="1"/>
    <col min="10" max="22" width="12.7109375" style="3" customWidth="1"/>
    <col min="23" max="256" width="9.140625" style="3"/>
    <col min="257" max="257" width="2.7109375" style="3" bestFit="1" customWidth="1"/>
    <col min="258" max="264" width="12.7109375" style="3" customWidth="1"/>
    <col min="265" max="265" width="2.7109375" style="3" customWidth="1"/>
    <col min="266" max="278" width="12.7109375" style="3" customWidth="1"/>
    <col min="279" max="512" width="9.140625" style="3"/>
    <col min="513" max="513" width="2.7109375" style="3" bestFit="1" customWidth="1"/>
    <col min="514" max="520" width="12.7109375" style="3" customWidth="1"/>
    <col min="521" max="521" width="2.7109375" style="3" customWidth="1"/>
    <col min="522" max="534" width="12.7109375" style="3" customWidth="1"/>
    <col min="535" max="768" width="9.140625" style="3"/>
    <col min="769" max="769" width="2.7109375" style="3" bestFit="1" customWidth="1"/>
    <col min="770" max="776" width="12.7109375" style="3" customWidth="1"/>
    <col min="777" max="777" width="2.7109375" style="3" customWidth="1"/>
    <col min="778" max="790" width="12.7109375" style="3" customWidth="1"/>
    <col min="791" max="1024" width="9.140625" style="3"/>
    <col min="1025" max="1025" width="2.7109375" style="3" bestFit="1" customWidth="1"/>
    <col min="1026" max="1032" width="12.7109375" style="3" customWidth="1"/>
    <col min="1033" max="1033" width="2.7109375" style="3" customWidth="1"/>
    <col min="1034" max="1046" width="12.7109375" style="3" customWidth="1"/>
    <col min="1047" max="1280" width="9.140625" style="3"/>
    <col min="1281" max="1281" width="2.7109375" style="3" bestFit="1" customWidth="1"/>
    <col min="1282" max="1288" width="12.7109375" style="3" customWidth="1"/>
    <col min="1289" max="1289" width="2.7109375" style="3" customWidth="1"/>
    <col min="1290" max="1302" width="12.7109375" style="3" customWidth="1"/>
    <col min="1303" max="1536" width="9.140625" style="3"/>
    <col min="1537" max="1537" width="2.7109375" style="3" bestFit="1" customWidth="1"/>
    <col min="1538" max="1544" width="12.7109375" style="3" customWidth="1"/>
    <col min="1545" max="1545" width="2.7109375" style="3" customWidth="1"/>
    <col min="1546" max="1558" width="12.7109375" style="3" customWidth="1"/>
    <col min="1559" max="1792" width="9.140625" style="3"/>
    <col min="1793" max="1793" width="2.7109375" style="3" bestFit="1" customWidth="1"/>
    <col min="1794" max="1800" width="12.7109375" style="3" customWidth="1"/>
    <col min="1801" max="1801" width="2.7109375" style="3" customWidth="1"/>
    <col min="1802" max="1814" width="12.7109375" style="3" customWidth="1"/>
    <col min="1815" max="2048" width="9.140625" style="3"/>
    <col min="2049" max="2049" width="2.7109375" style="3" bestFit="1" customWidth="1"/>
    <col min="2050" max="2056" width="12.7109375" style="3" customWidth="1"/>
    <col min="2057" max="2057" width="2.7109375" style="3" customWidth="1"/>
    <col min="2058" max="2070" width="12.7109375" style="3" customWidth="1"/>
    <col min="2071" max="2304" width="9.140625" style="3"/>
    <col min="2305" max="2305" width="2.7109375" style="3" bestFit="1" customWidth="1"/>
    <col min="2306" max="2312" width="12.7109375" style="3" customWidth="1"/>
    <col min="2313" max="2313" width="2.7109375" style="3" customWidth="1"/>
    <col min="2314" max="2326" width="12.7109375" style="3" customWidth="1"/>
    <col min="2327" max="2560" width="9.140625" style="3"/>
    <col min="2561" max="2561" width="2.7109375" style="3" bestFit="1" customWidth="1"/>
    <col min="2562" max="2568" width="12.7109375" style="3" customWidth="1"/>
    <col min="2569" max="2569" width="2.7109375" style="3" customWidth="1"/>
    <col min="2570" max="2582" width="12.7109375" style="3" customWidth="1"/>
    <col min="2583" max="2816" width="9.140625" style="3"/>
    <col min="2817" max="2817" width="2.7109375" style="3" bestFit="1" customWidth="1"/>
    <col min="2818" max="2824" width="12.7109375" style="3" customWidth="1"/>
    <col min="2825" max="2825" width="2.7109375" style="3" customWidth="1"/>
    <col min="2826" max="2838" width="12.7109375" style="3" customWidth="1"/>
    <col min="2839" max="3072" width="9.140625" style="3"/>
    <col min="3073" max="3073" width="2.7109375" style="3" bestFit="1" customWidth="1"/>
    <col min="3074" max="3080" width="12.7109375" style="3" customWidth="1"/>
    <col min="3081" max="3081" width="2.7109375" style="3" customWidth="1"/>
    <col min="3082" max="3094" width="12.7109375" style="3" customWidth="1"/>
    <col min="3095" max="3328" width="9.140625" style="3"/>
    <col min="3329" max="3329" width="2.7109375" style="3" bestFit="1" customWidth="1"/>
    <col min="3330" max="3336" width="12.7109375" style="3" customWidth="1"/>
    <col min="3337" max="3337" width="2.7109375" style="3" customWidth="1"/>
    <col min="3338" max="3350" width="12.7109375" style="3" customWidth="1"/>
    <col min="3351" max="3584" width="9.140625" style="3"/>
    <col min="3585" max="3585" width="2.7109375" style="3" bestFit="1" customWidth="1"/>
    <col min="3586" max="3592" width="12.7109375" style="3" customWidth="1"/>
    <col min="3593" max="3593" width="2.7109375" style="3" customWidth="1"/>
    <col min="3594" max="3606" width="12.7109375" style="3" customWidth="1"/>
    <col min="3607" max="3840" width="9.140625" style="3"/>
    <col min="3841" max="3841" width="2.7109375" style="3" bestFit="1" customWidth="1"/>
    <col min="3842" max="3848" width="12.7109375" style="3" customWidth="1"/>
    <col min="3849" max="3849" width="2.7109375" style="3" customWidth="1"/>
    <col min="3850" max="3862" width="12.7109375" style="3" customWidth="1"/>
    <col min="3863" max="4096" width="9.140625" style="3"/>
    <col min="4097" max="4097" width="2.7109375" style="3" bestFit="1" customWidth="1"/>
    <col min="4098" max="4104" width="12.7109375" style="3" customWidth="1"/>
    <col min="4105" max="4105" width="2.7109375" style="3" customWidth="1"/>
    <col min="4106" max="4118" width="12.7109375" style="3" customWidth="1"/>
    <col min="4119" max="4352" width="9.140625" style="3"/>
    <col min="4353" max="4353" width="2.7109375" style="3" bestFit="1" customWidth="1"/>
    <col min="4354" max="4360" width="12.7109375" style="3" customWidth="1"/>
    <col min="4361" max="4361" width="2.7109375" style="3" customWidth="1"/>
    <col min="4362" max="4374" width="12.7109375" style="3" customWidth="1"/>
    <col min="4375" max="4608" width="9.140625" style="3"/>
    <col min="4609" max="4609" width="2.7109375" style="3" bestFit="1" customWidth="1"/>
    <col min="4610" max="4616" width="12.7109375" style="3" customWidth="1"/>
    <col min="4617" max="4617" width="2.7109375" style="3" customWidth="1"/>
    <col min="4618" max="4630" width="12.7109375" style="3" customWidth="1"/>
    <col min="4631" max="4864" width="9.140625" style="3"/>
    <col min="4865" max="4865" width="2.7109375" style="3" bestFit="1" customWidth="1"/>
    <col min="4866" max="4872" width="12.7109375" style="3" customWidth="1"/>
    <col min="4873" max="4873" width="2.7109375" style="3" customWidth="1"/>
    <col min="4874" max="4886" width="12.7109375" style="3" customWidth="1"/>
    <col min="4887" max="5120" width="9.140625" style="3"/>
    <col min="5121" max="5121" width="2.7109375" style="3" bestFit="1" customWidth="1"/>
    <col min="5122" max="5128" width="12.7109375" style="3" customWidth="1"/>
    <col min="5129" max="5129" width="2.7109375" style="3" customWidth="1"/>
    <col min="5130" max="5142" width="12.7109375" style="3" customWidth="1"/>
    <col min="5143" max="5376" width="9.140625" style="3"/>
    <col min="5377" max="5377" width="2.7109375" style="3" bestFit="1" customWidth="1"/>
    <col min="5378" max="5384" width="12.7109375" style="3" customWidth="1"/>
    <col min="5385" max="5385" width="2.7109375" style="3" customWidth="1"/>
    <col min="5386" max="5398" width="12.7109375" style="3" customWidth="1"/>
    <col min="5399" max="5632" width="9.140625" style="3"/>
    <col min="5633" max="5633" width="2.7109375" style="3" bestFit="1" customWidth="1"/>
    <col min="5634" max="5640" width="12.7109375" style="3" customWidth="1"/>
    <col min="5641" max="5641" width="2.7109375" style="3" customWidth="1"/>
    <col min="5642" max="5654" width="12.7109375" style="3" customWidth="1"/>
    <col min="5655" max="5888" width="9.140625" style="3"/>
    <col min="5889" max="5889" width="2.7109375" style="3" bestFit="1" customWidth="1"/>
    <col min="5890" max="5896" width="12.7109375" style="3" customWidth="1"/>
    <col min="5897" max="5897" width="2.7109375" style="3" customWidth="1"/>
    <col min="5898" max="5910" width="12.7109375" style="3" customWidth="1"/>
    <col min="5911" max="6144" width="9.140625" style="3"/>
    <col min="6145" max="6145" width="2.7109375" style="3" bestFit="1" customWidth="1"/>
    <col min="6146" max="6152" width="12.7109375" style="3" customWidth="1"/>
    <col min="6153" max="6153" width="2.7109375" style="3" customWidth="1"/>
    <col min="6154" max="6166" width="12.7109375" style="3" customWidth="1"/>
    <col min="6167" max="6400" width="9.140625" style="3"/>
    <col min="6401" max="6401" width="2.7109375" style="3" bestFit="1" customWidth="1"/>
    <col min="6402" max="6408" width="12.7109375" style="3" customWidth="1"/>
    <col min="6409" max="6409" width="2.7109375" style="3" customWidth="1"/>
    <col min="6410" max="6422" width="12.7109375" style="3" customWidth="1"/>
    <col min="6423" max="6656" width="9.140625" style="3"/>
    <col min="6657" max="6657" width="2.7109375" style="3" bestFit="1" customWidth="1"/>
    <col min="6658" max="6664" width="12.7109375" style="3" customWidth="1"/>
    <col min="6665" max="6665" width="2.7109375" style="3" customWidth="1"/>
    <col min="6666" max="6678" width="12.7109375" style="3" customWidth="1"/>
    <col min="6679" max="6912" width="9.140625" style="3"/>
    <col min="6913" max="6913" width="2.7109375" style="3" bestFit="1" customWidth="1"/>
    <col min="6914" max="6920" width="12.7109375" style="3" customWidth="1"/>
    <col min="6921" max="6921" width="2.7109375" style="3" customWidth="1"/>
    <col min="6922" max="6934" width="12.7109375" style="3" customWidth="1"/>
    <col min="6935" max="7168" width="9.140625" style="3"/>
    <col min="7169" max="7169" width="2.7109375" style="3" bestFit="1" customWidth="1"/>
    <col min="7170" max="7176" width="12.7109375" style="3" customWidth="1"/>
    <col min="7177" max="7177" width="2.7109375" style="3" customWidth="1"/>
    <col min="7178" max="7190" width="12.7109375" style="3" customWidth="1"/>
    <col min="7191" max="7424" width="9.140625" style="3"/>
    <col min="7425" max="7425" width="2.7109375" style="3" bestFit="1" customWidth="1"/>
    <col min="7426" max="7432" width="12.7109375" style="3" customWidth="1"/>
    <col min="7433" max="7433" width="2.7109375" style="3" customWidth="1"/>
    <col min="7434" max="7446" width="12.7109375" style="3" customWidth="1"/>
    <col min="7447" max="7680" width="9.140625" style="3"/>
    <col min="7681" max="7681" width="2.7109375" style="3" bestFit="1" customWidth="1"/>
    <col min="7682" max="7688" width="12.7109375" style="3" customWidth="1"/>
    <col min="7689" max="7689" width="2.7109375" style="3" customWidth="1"/>
    <col min="7690" max="7702" width="12.7109375" style="3" customWidth="1"/>
    <col min="7703" max="7936" width="9.140625" style="3"/>
    <col min="7937" max="7937" width="2.7109375" style="3" bestFit="1" customWidth="1"/>
    <col min="7938" max="7944" width="12.7109375" style="3" customWidth="1"/>
    <col min="7945" max="7945" width="2.7109375" style="3" customWidth="1"/>
    <col min="7946" max="7958" width="12.7109375" style="3" customWidth="1"/>
    <col min="7959" max="8192" width="9.140625" style="3"/>
    <col min="8193" max="8193" width="2.7109375" style="3" bestFit="1" customWidth="1"/>
    <col min="8194" max="8200" width="12.7109375" style="3" customWidth="1"/>
    <col min="8201" max="8201" width="2.7109375" style="3" customWidth="1"/>
    <col min="8202" max="8214" width="12.7109375" style="3" customWidth="1"/>
    <col min="8215" max="8448" width="9.140625" style="3"/>
    <col min="8449" max="8449" width="2.7109375" style="3" bestFit="1" customWidth="1"/>
    <col min="8450" max="8456" width="12.7109375" style="3" customWidth="1"/>
    <col min="8457" max="8457" width="2.7109375" style="3" customWidth="1"/>
    <col min="8458" max="8470" width="12.7109375" style="3" customWidth="1"/>
    <col min="8471" max="8704" width="9.140625" style="3"/>
    <col min="8705" max="8705" width="2.7109375" style="3" bestFit="1" customWidth="1"/>
    <col min="8706" max="8712" width="12.7109375" style="3" customWidth="1"/>
    <col min="8713" max="8713" width="2.7109375" style="3" customWidth="1"/>
    <col min="8714" max="8726" width="12.7109375" style="3" customWidth="1"/>
    <col min="8727" max="8960" width="9.140625" style="3"/>
    <col min="8961" max="8961" width="2.7109375" style="3" bestFit="1" customWidth="1"/>
    <col min="8962" max="8968" width="12.7109375" style="3" customWidth="1"/>
    <col min="8969" max="8969" width="2.7109375" style="3" customWidth="1"/>
    <col min="8970" max="8982" width="12.7109375" style="3" customWidth="1"/>
    <col min="8983" max="9216" width="9.140625" style="3"/>
    <col min="9217" max="9217" width="2.7109375" style="3" bestFit="1" customWidth="1"/>
    <col min="9218" max="9224" width="12.7109375" style="3" customWidth="1"/>
    <col min="9225" max="9225" width="2.7109375" style="3" customWidth="1"/>
    <col min="9226" max="9238" width="12.7109375" style="3" customWidth="1"/>
    <col min="9239" max="9472" width="9.140625" style="3"/>
    <col min="9473" max="9473" width="2.7109375" style="3" bestFit="1" customWidth="1"/>
    <col min="9474" max="9480" width="12.7109375" style="3" customWidth="1"/>
    <col min="9481" max="9481" width="2.7109375" style="3" customWidth="1"/>
    <col min="9482" max="9494" width="12.7109375" style="3" customWidth="1"/>
    <col min="9495" max="9728" width="9.140625" style="3"/>
    <col min="9729" max="9729" width="2.7109375" style="3" bestFit="1" customWidth="1"/>
    <col min="9730" max="9736" width="12.7109375" style="3" customWidth="1"/>
    <col min="9737" max="9737" width="2.7109375" style="3" customWidth="1"/>
    <col min="9738" max="9750" width="12.7109375" style="3" customWidth="1"/>
    <col min="9751" max="9984" width="9.140625" style="3"/>
    <col min="9985" max="9985" width="2.7109375" style="3" bestFit="1" customWidth="1"/>
    <col min="9986" max="9992" width="12.7109375" style="3" customWidth="1"/>
    <col min="9993" max="9993" width="2.7109375" style="3" customWidth="1"/>
    <col min="9994" max="10006" width="12.7109375" style="3" customWidth="1"/>
    <col min="10007" max="10240" width="9.140625" style="3"/>
    <col min="10241" max="10241" width="2.7109375" style="3" bestFit="1" customWidth="1"/>
    <col min="10242" max="10248" width="12.7109375" style="3" customWidth="1"/>
    <col min="10249" max="10249" width="2.7109375" style="3" customWidth="1"/>
    <col min="10250" max="10262" width="12.7109375" style="3" customWidth="1"/>
    <col min="10263" max="10496" width="9.140625" style="3"/>
    <col min="10497" max="10497" width="2.7109375" style="3" bestFit="1" customWidth="1"/>
    <col min="10498" max="10504" width="12.7109375" style="3" customWidth="1"/>
    <col min="10505" max="10505" width="2.7109375" style="3" customWidth="1"/>
    <col min="10506" max="10518" width="12.7109375" style="3" customWidth="1"/>
    <col min="10519" max="10752" width="9.140625" style="3"/>
    <col min="10753" max="10753" width="2.7109375" style="3" bestFit="1" customWidth="1"/>
    <col min="10754" max="10760" width="12.7109375" style="3" customWidth="1"/>
    <col min="10761" max="10761" width="2.7109375" style="3" customWidth="1"/>
    <col min="10762" max="10774" width="12.7109375" style="3" customWidth="1"/>
    <col min="10775" max="11008" width="9.140625" style="3"/>
    <col min="11009" max="11009" width="2.7109375" style="3" bestFit="1" customWidth="1"/>
    <col min="11010" max="11016" width="12.7109375" style="3" customWidth="1"/>
    <col min="11017" max="11017" width="2.7109375" style="3" customWidth="1"/>
    <col min="11018" max="11030" width="12.7109375" style="3" customWidth="1"/>
    <col min="11031" max="11264" width="9.140625" style="3"/>
    <col min="11265" max="11265" width="2.7109375" style="3" bestFit="1" customWidth="1"/>
    <col min="11266" max="11272" width="12.7109375" style="3" customWidth="1"/>
    <col min="11273" max="11273" width="2.7109375" style="3" customWidth="1"/>
    <col min="11274" max="11286" width="12.7109375" style="3" customWidth="1"/>
    <col min="11287" max="11520" width="9.140625" style="3"/>
    <col min="11521" max="11521" width="2.7109375" style="3" bestFit="1" customWidth="1"/>
    <col min="11522" max="11528" width="12.7109375" style="3" customWidth="1"/>
    <col min="11529" max="11529" width="2.7109375" style="3" customWidth="1"/>
    <col min="11530" max="11542" width="12.7109375" style="3" customWidth="1"/>
    <col min="11543" max="11776" width="9.140625" style="3"/>
    <col min="11777" max="11777" width="2.7109375" style="3" bestFit="1" customWidth="1"/>
    <col min="11778" max="11784" width="12.7109375" style="3" customWidth="1"/>
    <col min="11785" max="11785" width="2.7109375" style="3" customWidth="1"/>
    <col min="11786" max="11798" width="12.7109375" style="3" customWidth="1"/>
    <col min="11799" max="12032" width="9.140625" style="3"/>
    <col min="12033" max="12033" width="2.7109375" style="3" bestFit="1" customWidth="1"/>
    <col min="12034" max="12040" width="12.7109375" style="3" customWidth="1"/>
    <col min="12041" max="12041" width="2.7109375" style="3" customWidth="1"/>
    <col min="12042" max="12054" width="12.7109375" style="3" customWidth="1"/>
    <col min="12055" max="12288" width="9.140625" style="3"/>
    <col min="12289" max="12289" width="2.7109375" style="3" bestFit="1" customWidth="1"/>
    <col min="12290" max="12296" width="12.7109375" style="3" customWidth="1"/>
    <col min="12297" max="12297" width="2.7109375" style="3" customWidth="1"/>
    <col min="12298" max="12310" width="12.7109375" style="3" customWidth="1"/>
    <col min="12311" max="12544" width="9.140625" style="3"/>
    <col min="12545" max="12545" width="2.7109375" style="3" bestFit="1" customWidth="1"/>
    <col min="12546" max="12552" width="12.7109375" style="3" customWidth="1"/>
    <col min="12553" max="12553" width="2.7109375" style="3" customWidth="1"/>
    <col min="12554" max="12566" width="12.7109375" style="3" customWidth="1"/>
    <col min="12567" max="12800" width="9.140625" style="3"/>
    <col min="12801" max="12801" width="2.7109375" style="3" bestFit="1" customWidth="1"/>
    <col min="12802" max="12808" width="12.7109375" style="3" customWidth="1"/>
    <col min="12809" max="12809" width="2.7109375" style="3" customWidth="1"/>
    <col min="12810" max="12822" width="12.7109375" style="3" customWidth="1"/>
    <col min="12823" max="13056" width="9.140625" style="3"/>
    <col min="13057" max="13057" width="2.7109375" style="3" bestFit="1" customWidth="1"/>
    <col min="13058" max="13064" width="12.7109375" style="3" customWidth="1"/>
    <col min="13065" max="13065" width="2.7109375" style="3" customWidth="1"/>
    <col min="13066" max="13078" width="12.7109375" style="3" customWidth="1"/>
    <col min="13079" max="13312" width="9.140625" style="3"/>
    <col min="13313" max="13313" width="2.7109375" style="3" bestFit="1" customWidth="1"/>
    <col min="13314" max="13320" width="12.7109375" style="3" customWidth="1"/>
    <col min="13321" max="13321" width="2.7109375" style="3" customWidth="1"/>
    <col min="13322" max="13334" width="12.7109375" style="3" customWidth="1"/>
    <col min="13335" max="13568" width="9.140625" style="3"/>
    <col min="13569" max="13569" width="2.7109375" style="3" bestFit="1" customWidth="1"/>
    <col min="13570" max="13576" width="12.7109375" style="3" customWidth="1"/>
    <col min="13577" max="13577" width="2.7109375" style="3" customWidth="1"/>
    <col min="13578" max="13590" width="12.7109375" style="3" customWidth="1"/>
    <col min="13591" max="13824" width="9.140625" style="3"/>
    <col min="13825" max="13825" width="2.7109375" style="3" bestFit="1" customWidth="1"/>
    <col min="13826" max="13832" width="12.7109375" style="3" customWidth="1"/>
    <col min="13833" max="13833" width="2.7109375" style="3" customWidth="1"/>
    <col min="13834" max="13846" width="12.7109375" style="3" customWidth="1"/>
    <col min="13847" max="14080" width="9.140625" style="3"/>
    <col min="14081" max="14081" width="2.7109375" style="3" bestFit="1" customWidth="1"/>
    <col min="14082" max="14088" width="12.7109375" style="3" customWidth="1"/>
    <col min="14089" max="14089" width="2.7109375" style="3" customWidth="1"/>
    <col min="14090" max="14102" width="12.7109375" style="3" customWidth="1"/>
    <col min="14103" max="14336" width="9.140625" style="3"/>
    <col min="14337" max="14337" width="2.7109375" style="3" bestFit="1" customWidth="1"/>
    <col min="14338" max="14344" width="12.7109375" style="3" customWidth="1"/>
    <col min="14345" max="14345" width="2.7109375" style="3" customWidth="1"/>
    <col min="14346" max="14358" width="12.7109375" style="3" customWidth="1"/>
    <col min="14359" max="14592" width="9.140625" style="3"/>
    <col min="14593" max="14593" width="2.7109375" style="3" bestFit="1" customWidth="1"/>
    <col min="14594" max="14600" width="12.7109375" style="3" customWidth="1"/>
    <col min="14601" max="14601" width="2.7109375" style="3" customWidth="1"/>
    <col min="14602" max="14614" width="12.7109375" style="3" customWidth="1"/>
    <col min="14615" max="14848" width="9.140625" style="3"/>
    <col min="14849" max="14849" width="2.7109375" style="3" bestFit="1" customWidth="1"/>
    <col min="14850" max="14856" width="12.7109375" style="3" customWidth="1"/>
    <col min="14857" max="14857" width="2.7109375" style="3" customWidth="1"/>
    <col min="14858" max="14870" width="12.7109375" style="3" customWidth="1"/>
    <col min="14871" max="15104" width="9.140625" style="3"/>
    <col min="15105" max="15105" width="2.7109375" style="3" bestFit="1" customWidth="1"/>
    <col min="15106" max="15112" width="12.7109375" style="3" customWidth="1"/>
    <col min="15113" max="15113" width="2.7109375" style="3" customWidth="1"/>
    <col min="15114" max="15126" width="12.7109375" style="3" customWidth="1"/>
    <col min="15127" max="15360" width="9.140625" style="3"/>
    <col min="15361" max="15361" width="2.7109375" style="3" bestFit="1" customWidth="1"/>
    <col min="15362" max="15368" width="12.7109375" style="3" customWidth="1"/>
    <col min="15369" max="15369" width="2.7109375" style="3" customWidth="1"/>
    <col min="15370" max="15382" width="12.7109375" style="3" customWidth="1"/>
    <col min="15383" max="15616" width="9.140625" style="3"/>
    <col min="15617" max="15617" width="2.7109375" style="3" bestFit="1" customWidth="1"/>
    <col min="15618" max="15624" width="12.7109375" style="3" customWidth="1"/>
    <col min="15625" max="15625" width="2.7109375" style="3" customWidth="1"/>
    <col min="15626" max="15638" width="12.7109375" style="3" customWidth="1"/>
    <col min="15639" max="15872" width="9.140625" style="3"/>
    <col min="15873" max="15873" width="2.7109375" style="3" bestFit="1" customWidth="1"/>
    <col min="15874" max="15880" width="12.7109375" style="3" customWidth="1"/>
    <col min="15881" max="15881" width="2.7109375" style="3" customWidth="1"/>
    <col min="15882" max="15894" width="12.7109375" style="3" customWidth="1"/>
    <col min="15895" max="16128" width="9.140625" style="3"/>
    <col min="16129" max="16129" width="2.7109375" style="3" bestFit="1" customWidth="1"/>
    <col min="16130" max="16136" width="12.7109375" style="3" customWidth="1"/>
    <col min="16137" max="16137" width="2.7109375" style="3" customWidth="1"/>
    <col min="16138" max="16150" width="12.7109375" style="3" customWidth="1"/>
    <col min="16151" max="16384" width="9.140625" style="3"/>
  </cols>
  <sheetData>
    <row r="1" spans="1:10">
      <c r="A1" s="1"/>
      <c r="B1" s="2" t="s">
        <v>0</v>
      </c>
      <c r="C1" s="93"/>
      <c r="D1" s="93"/>
      <c r="F1" s="4"/>
      <c r="G1" s="4"/>
      <c r="H1" s="5"/>
      <c r="I1" s="1"/>
      <c r="J1" s="1"/>
    </row>
    <row r="2" spans="1:10">
      <c r="A2" s="5"/>
      <c r="B2" s="2" t="s">
        <v>1</v>
      </c>
      <c r="C2" s="93"/>
      <c r="D2" s="93"/>
      <c r="F2" s="4"/>
      <c r="G2" s="4"/>
      <c r="H2" s="5"/>
      <c r="I2" s="1"/>
      <c r="J2" s="1"/>
    </row>
    <row r="3" spans="1:10">
      <c r="A3" s="5"/>
      <c r="B3" s="5"/>
      <c r="C3" s="94" t="s">
        <v>2</v>
      </c>
      <c r="D3" s="94"/>
      <c r="F3" s="6"/>
      <c r="G3" s="7"/>
      <c r="H3" s="5"/>
      <c r="I3" s="1"/>
      <c r="J3" s="1"/>
    </row>
    <row r="4" spans="1:10">
      <c r="A4" s="5"/>
      <c r="B4" s="5"/>
      <c r="C4" s="5"/>
      <c r="D4" s="5"/>
      <c r="E4" s="5"/>
      <c r="F4" s="1"/>
      <c r="G4" s="1"/>
      <c r="H4" s="5"/>
      <c r="I4" s="1"/>
      <c r="J4" s="1"/>
    </row>
    <row r="5" spans="1:10">
      <c r="A5" s="95" t="s">
        <v>3</v>
      </c>
      <c r="B5" s="95"/>
      <c r="C5" s="95"/>
      <c r="D5" s="95"/>
      <c r="E5" s="95"/>
      <c r="F5" s="8"/>
      <c r="G5" s="5"/>
      <c r="H5" s="5"/>
      <c r="I5" s="1"/>
      <c r="J5" s="1"/>
    </row>
    <row r="6" spans="1:10">
      <c r="A6" s="8"/>
      <c r="B6" s="8"/>
      <c r="C6" s="8"/>
      <c r="D6" s="8"/>
      <c r="E6" s="8"/>
      <c r="F6" s="8"/>
      <c r="G6" s="5"/>
      <c r="H6" s="5"/>
      <c r="I6" s="1"/>
      <c r="J6" s="1"/>
    </row>
    <row r="7" spans="1:10">
      <c r="A7" s="9" t="s">
        <v>4</v>
      </c>
      <c r="B7" s="10"/>
      <c r="C7" s="10"/>
      <c r="D7" s="11"/>
      <c r="E7" s="10"/>
      <c r="F7" s="8"/>
      <c r="G7" s="5"/>
      <c r="H7" s="5"/>
      <c r="I7" s="1"/>
      <c r="J7" s="1"/>
    </row>
    <row r="8" spans="1:10">
      <c r="A8" s="12"/>
      <c r="B8" s="13" t="s">
        <v>5</v>
      </c>
      <c r="C8" s="13"/>
      <c r="D8" s="14" t="s">
        <v>6</v>
      </c>
      <c r="E8" s="14" t="s">
        <v>7</v>
      </c>
      <c r="F8" s="8"/>
      <c r="G8" s="5"/>
      <c r="H8" s="5"/>
      <c r="I8" s="1"/>
      <c r="J8" s="1"/>
    </row>
    <row r="9" spans="1:10">
      <c r="A9" s="15"/>
      <c r="B9" s="8" t="s">
        <v>8</v>
      </c>
      <c r="C9" s="8"/>
      <c r="D9" s="16">
        <v>56000</v>
      </c>
      <c r="E9" s="17">
        <v>140000</v>
      </c>
      <c r="F9" s="8"/>
      <c r="G9" s="5"/>
      <c r="H9" s="5"/>
      <c r="I9" s="1"/>
      <c r="J9" s="1"/>
    </row>
    <row r="10" spans="1:10">
      <c r="A10" s="15"/>
      <c r="B10" s="8" t="s">
        <v>9</v>
      </c>
      <c r="C10" s="8"/>
      <c r="D10" s="18">
        <v>31000</v>
      </c>
      <c r="E10" s="19">
        <v>31000</v>
      </c>
      <c r="F10" s="8"/>
      <c r="G10" s="5"/>
      <c r="H10" s="5"/>
      <c r="I10" s="1"/>
      <c r="J10" s="1"/>
    </row>
    <row r="11" spans="1:10">
      <c r="A11" s="15"/>
      <c r="B11" s="8" t="s">
        <v>10</v>
      </c>
      <c r="C11" s="8"/>
      <c r="D11" s="20">
        <f>D9/D10</f>
        <v>1.8064516129032258</v>
      </c>
      <c r="E11" s="21">
        <f>E9/E10</f>
        <v>4.5161290322580649</v>
      </c>
      <c r="F11" s="8"/>
      <c r="G11" s="5"/>
      <c r="H11" s="5"/>
      <c r="I11" s="1"/>
      <c r="J11" s="1"/>
    </row>
    <row r="12" spans="1:10">
      <c r="A12" s="15"/>
      <c r="B12" s="8"/>
      <c r="C12" s="8"/>
      <c r="D12" s="22" t="str">
        <f>IF(D11="","",IF(AND(D11&gt;=1.8,D11&lt;=1.807),"Correct!","Try again!"))</f>
        <v>Correct!</v>
      </c>
      <c r="E12" s="22" t="str">
        <f>IF(E11="","",IF(AND(E11&gt;=4.51,E11&lt;=4.517),"Correct!","Try again!"))</f>
        <v>Correct!</v>
      </c>
      <c r="F12" s="8"/>
      <c r="G12" s="5"/>
      <c r="H12" s="5"/>
      <c r="I12" s="1"/>
      <c r="J12" s="1"/>
    </row>
    <row r="13" spans="1:10">
      <c r="A13" s="15"/>
      <c r="B13" s="8"/>
      <c r="C13" s="8"/>
      <c r="D13" s="8"/>
      <c r="E13" s="8"/>
      <c r="F13" s="8"/>
      <c r="G13" s="5"/>
      <c r="H13" s="5"/>
      <c r="I13" s="1"/>
      <c r="J13" s="1"/>
    </row>
    <row r="14" spans="1:10">
      <c r="A14" s="9" t="s">
        <v>11</v>
      </c>
      <c r="B14" s="10"/>
      <c r="C14" s="10"/>
      <c r="D14" s="11"/>
      <c r="E14" s="10"/>
      <c r="F14" s="8"/>
      <c r="G14" s="5"/>
      <c r="H14" s="5"/>
      <c r="I14" s="1"/>
      <c r="J14" s="1"/>
    </row>
    <row r="15" spans="1:10">
      <c r="A15" s="12"/>
      <c r="B15" s="13" t="s">
        <v>5</v>
      </c>
      <c r="C15" s="13"/>
      <c r="D15" s="14" t="s">
        <v>6</v>
      </c>
      <c r="E15" s="14" t="s">
        <v>7</v>
      </c>
      <c r="F15" s="8"/>
      <c r="G15" s="5"/>
      <c r="H15" s="5"/>
      <c r="I15" s="1"/>
      <c r="J15" s="1"/>
    </row>
    <row r="16" spans="1:10">
      <c r="A16" s="15"/>
      <c r="B16" s="23" t="s">
        <v>12</v>
      </c>
      <c r="C16" s="24"/>
      <c r="D16" s="25">
        <v>21</v>
      </c>
      <c r="E16" s="25">
        <v>10.5</v>
      </c>
      <c r="F16" s="8"/>
      <c r="G16" s="5"/>
      <c r="H16" s="5"/>
      <c r="I16" s="1"/>
      <c r="J16" s="1"/>
    </row>
    <row r="17" spans="1:10">
      <c r="A17" s="15"/>
      <c r="B17" s="8" t="s">
        <v>13</v>
      </c>
      <c r="C17" s="8"/>
      <c r="D17" s="16"/>
      <c r="E17" s="16"/>
      <c r="F17" s="8"/>
      <c r="G17" s="26"/>
      <c r="H17" s="5"/>
      <c r="I17" s="1"/>
      <c r="J17" s="1"/>
    </row>
    <row r="18" spans="1:10">
      <c r="A18" s="15"/>
      <c r="B18" s="8" t="s">
        <v>14</v>
      </c>
      <c r="C18" s="8"/>
      <c r="D18" s="18"/>
      <c r="E18" s="18"/>
      <c r="F18" s="8"/>
      <c r="G18" s="27"/>
      <c r="H18" s="5"/>
      <c r="I18" s="1"/>
      <c r="J18" s="1"/>
    </row>
    <row r="19" spans="1:10">
      <c r="A19" s="15"/>
      <c r="B19" s="8" t="s">
        <v>8</v>
      </c>
      <c r="C19" s="8"/>
      <c r="D19" s="16"/>
      <c r="E19" s="17"/>
      <c r="F19" s="8"/>
      <c r="G19" s="26"/>
      <c r="H19" s="5"/>
      <c r="I19" s="1"/>
      <c r="J19" s="1"/>
    </row>
    <row r="20" spans="1:10">
      <c r="A20" s="15"/>
      <c r="B20" s="8" t="s">
        <v>15</v>
      </c>
      <c r="C20" s="8"/>
      <c r="D20" s="18"/>
      <c r="E20" s="19"/>
      <c r="F20" s="8"/>
      <c r="G20" s="28"/>
      <c r="H20" s="5"/>
      <c r="I20" s="1"/>
      <c r="J20" s="1"/>
    </row>
    <row r="21" spans="1:10" ht="13.5" thickBot="1">
      <c r="A21" s="15"/>
      <c r="B21" s="8" t="s">
        <v>16</v>
      </c>
      <c r="C21" s="8"/>
      <c r="D21" s="29"/>
      <c r="E21" s="30"/>
      <c r="F21" s="8"/>
      <c r="G21" s="26"/>
      <c r="H21" s="5"/>
      <c r="I21" s="1"/>
      <c r="J21" s="1"/>
    </row>
    <row r="22" spans="1:10" ht="13.5" thickTop="1">
      <c r="A22" s="8"/>
      <c r="B22" s="8" t="s">
        <v>17</v>
      </c>
      <c r="C22" s="8"/>
      <c r="D22" s="31"/>
      <c r="E22" s="32"/>
      <c r="F22" s="8"/>
      <c r="G22" s="5"/>
      <c r="H22" s="5"/>
      <c r="I22" s="1"/>
      <c r="J22" s="1"/>
    </row>
    <row r="23" spans="1:10">
      <c r="A23" s="8"/>
      <c r="B23" s="8"/>
      <c r="C23" s="8"/>
      <c r="D23" s="22" t="str">
        <f>IF(D22="","",IF(AND(D22&gt;=0.1806,D22&lt;=0.18065),"Correct!","Try again!"))</f>
        <v/>
      </c>
      <c r="E23" s="22" t="str">
        <f>IF(E22="","",IF(AND(E22&gt;=0.4516,E22&lt;=0.45162),"Correct!","Try again!"))</f>
        <v/>
      </c>
      <c r="F23" s="8"/>
      <c r="G23" s="5"/>
      <c r="H23" s="5"/>
      <c r="I23" s="1"/>
      <c r="J23" s="1"/>
    </row>
    <row r="24" spans="1:10">
      <c r="A24" s="8"/>
      <c r="B24" s="8"/>
      <c r="C24" s="8"/>
      <c r="D24" s="8"/>
      <c r="E24" s="8"/>
      <c r="F24" s="8"/>
      <c r="G24" s="5"/>
      <c r="H24" s="5"/>
      <c r="I24" s="1"/>
      <c r="J24" s="1"/>
    </row>
    <row r="25" spans="1:10">
      <c r="A25" s="9" t="s">
        <v>18</v>
      </c>
      <c r="B25" s="10"/>
      <c r="C25" s="10"/>
      <c r="D25" s="11"/>
      <c r="E25" s="10"/>
      <c r="F25" s="8"/>
      <c r="G25" s="5"/>
      <c r="H25" s="5"/>
      <c r="I25" s="1"/>
      <c r="J25" s="1"/>
    </row>
    <row r="26" spans="1:10">
      <c r="A26" s="12"/>
      <c r="B26" s="13" t="s">
        <v>5</v>
      </c>
      <c r="C26" s="13"/>
      <c r="D26" s="14" t="s">
        <v>6</v>
      </c>
      <c r="E26" s="14" t="s">
        <v>7</v>
      </c>
      <c r="F26" s="8"/>
      <c r="G26" s="5"/>
      <c r="H26" s="5"/>
      <c r="I26" s="1"/>
      <c r="J26" s="1"/>
    </row>
    <row r="27" spans="1:10">
      <c r="A27" s="15"/>
      <c r="B27" s="23" t="s">
        <v>12</v>
      </c>
      <c r="C27" s="24"/>
      <c r="D27" s="25">
        <v>21</v>
      </c>
      <c r="E27" s="25">
        <v>10.5</v>
      </c>
      <c r="F27" s="8"/>
      <c r="G27" s="5"/>
      <c r="H27" s="5"/>
      <c r="I27" s="1"/>
      <c r="J27" s="1"/>
    </row>
    <row r="28" spans="1:10">
      <c r="A28" s="12"/>
      <c r="B28" s="8" t="s">
        <v>13</v>
      </c>
      <c r="C28" s="8"/>
      <c r="D28" s="16"/>
      <c r="E28" s="16"/>
      <c r="F28" s="8"/>
      <c r="G28" s="5"/>
      <c r="H28" s="5"/>
      <c r="I28" s="1"/>
      <c r="J28" s="1"/>
    </row>
    <row r="29" spans="1:10">
      <c r="A29" s="8"/>
      <c r="B29" s="8" t="s">
        <v>14</v>
      </c>
      <c r="C29" s="8"/>
      <c r="D29" s="18"/>
      <c r="E29" s="18"/>
      <c r="F29" s="8"/>
      <c r="G29" s="5"/>
      <c r="H29" s="5"/>
      <c r="I29" s="1"/>
      <c r="J29" s="1"/>
    </row>
    <row r="30" spans="1:10">
      <c r="A30" s="8"/>
      <c r="B30" s="8" t="s">
        <v>8</v>
      </c>
      <c r="C30" s="8"/>
      <c r="D30" s="16"/>
      <c r="E30" s="17"/>
      <c r="F30" s="8"/>
      <c r="G30" s="5"/>
      <c r="H30" s="5"/>
      <c r="I30" s="1"/>
      <c r="J30" s="1"/>
    </row>
    <row r="31" spans="1:10">
      <c r="A31" s="15"/>
      <c r="B31" s="8" t="s">
        <v>15</v>
      </c>
      <c r="C31" s="8"/>
      <c r="D31" s="18"/>
      <c r="E31" s="19"/>
      <c r="F31" s="8"/>
      <c r="G31" s="5"/>
      <c r="H31" s="5"/>
      <c r="I31" s="1"/>
      <c r="J31" s="1"/>
    </row>
    <row r="32" spans="1:10" ht="13.5" thickBot="1">
      <c r="A32" s="15"/>
      <c r="B32" s="8" t="s">
        <v>16</v>
      </c>
      <c r="C32" s="8"/>
      <c r="D32" s="29"/>
      <c r="E32" s="30"/>
      <c r="F32" s="8"/>
      <c r="G32" s="5"/>
      <c r="H32" s="5"/>
      <c r="I32" s="1"/>
      <c r="J32" s="1"/>
    </row>
    <row r="33" spans="1:10" ht="13.5" thickTop="1">
      <c r="A33" s="15"/>
      <c r="B33" s="8" t="s">
        <v>17</v>
      </c>
      <c r="C33" s="8"/>
      <c r="D33" s="31"/>
      <c r="E33" s="32"/>
      <c r="F33" s="8"/>
      <c r="G33" s="5"/>
      <c r="H33" s="5"/>
      <c r="I33" s="1"/>
      <c r="J33" s="1"/>
    </row>
    <row r="34" spans="1:10">
      <c r="A34" s="15"/>
      <c r="B34" s="15"/>
      <c r="C34" s="15"/>
      <c r="D34" s="22" t="str">
        <f>IF(D33="","",IF(AND(D33&gt;=-0.18065,D33&lt;=-0.1806),"Correct!","Try again!"))</f>
        <v/>
      </c>
      <c r="E34" s="22" t="str">
        <f>IF(E33="","",IF(AND(E33&gt;=-0.45162,E33&lt;=-0.4516),"Correct!","Try again!"))</f>
        <v/>
      </c>
      <c r="F34" s="8"/>
      <c r="G34" s="5"/>
      <c r="H34" s="5"/>
      <c r="I34" s="1"/>
      <c r="J34" s="1"/>
    </row>
    <row r="35" spans="1:10">
      <c r="A35" s="15"/>
      <c r="B35" s="15"/>
      <c r="C35" s="15"/>
      <c r="D35" s="33"/>
      <c r="E35" s="33"/>
      <c r="F35" s="8"/>
      <c r="G35" s="5"/>
      <c r="H35" s="5"/>
      <c r="I35" s="1"/>
      <c r="J35" s="1"/>
    </row>
    <row r="36" spans="1:10">
      <c r="A36" s="9" t="s">
        <v>19</v>
      </c>
      <c r="B36" s="10"/>
      <c r="C36" s="10"/>
      <c r="D36" s="11"/>
      <c r="E36" s="10"/>
      <c r="F36" s="10"/>
      <c r="G36" s="10"/>
      <c r="H36" s="10"/>
      <c r="I36" s="15"/>
      <c r="J36" s="1"/>
    </row>
    <row r="37" spans="1:10">
      <c r="A37" s="92"/>
      <c r="B37" s="92"/>
      <c r="C37" s="92"/>
      <c r="D37" s="92"/>
      <c r="E37" s="92"/>
      <c r="F37" s="92"/>
      <c r="G37" s="92"/>
      <c r="H37" s="92"/>
      <c r="I37" s="15"/>
      <c r="J37" s="1"/>
    </row>
    <row r="38" spans="1:10">
      <c r="A38" s="92"/>
      <c r="B38" s="92"/>
      <c r="C38" s="92"/>
      <c r="D38" s="92"/>
      <c r="E38" s="92"/>
      <c r="F38" s="92"/>
      <c r="G38" s="92"/>
      <c r="H38" s="92"/>
      <c r="I38" s="15"/>
      <c r="J38" s="1"/>
    </row>
    <row r="39" spans="1:10">
      <c r="A39" s="91"/>
      <c r="B39" s="91"/>
      <c r="C39" s="91"/>
      <c r="D39" s="91"/>
      <c r="E39" s="91"/>
      <c r="F39" s="91"/>
      <c r="G39" s="91"/>
      <c r="H39" s="91"/>
      <c r="I39" s="15"/>
      <c r="J39" s="1"/>
    </row>
    <row r="40" spans="1:10">
      <c r="A40" s="92"/>
      <c r="B40" s="92"/>
      <c r="C40" s="92"/>
      <c r="D40" s="92"/>
      <c r="E40" s="92"/>
      <c r="F40" s="92"/>
      <c r="G40" s="92"/>
      <c r="H40" s="92"/>
      <c r="I40" s="15"/>
      <c r="J40" s="1"/>
    </row>
    <row r="41" spans="1:10">
      <c r="A41" s="91"/>
      <c r="B41" s="91"/>
      <c r="C41" s="91"/>
      <c r="D41" s="91"/>
      <c r="E41" s="91"/>
      <c r="F41" s="91"/>
      <c r="G41" s="91"/>
      <c r="H41" s="91"/>
      <c r="I41" s="15"/>
      <c r="J41" s="1"/>
    </row>
    <row r="42" spans="1:10">
      <c r="A42" s="91"/>
      <c r="B42" s="91"/>
      <c r="C42" s="91"/>
      <c r="D42" s="91"/>
      <c r="E42" s="91"/>
      <c r="F42" s="91"/>
      <c r="G42" s="91"/>
      <c r="H42" s="91"/>
      <c r="I42" s="15"/>
      <c r="J42" s="1"/>
    </row>
    <row r="43" spans="1:10">
      <c r="A43" s="91"/>
      <c r="B43" s="91"/>
      <c r="C43" s="91"/>
      <c r="D43" s="91"/>
      <c r="E43" s="91"/>
      <c r="F43" s="91"/>
      <c r="G43" s="91"/>
      <c r="H43" s="91"/>
      <c r="I43" s="15"/>
      <c r="J43" s="1"/>
    </row>
    <row r="44" spans="1:10">
      <c r="A44" s="91"/>
      <c r="B44" s="91"/>
      <c r="C44" s="91"/>
      <c r="D44" s="91"/>
      <c r="E44" s="91"/>
      <c r="F44" s="91"/>
      <c r="G44" s="91"/>
      <c r="H44" s="91"/>
      <c r="I44" s="15"/>
      <c r="J44" s="1"/>
    </row>
    <row r="45" spans="1:10">
      <c r="A45" s="91"/>
      <c r="B45" s="91"/>
      <c r="C45" s="91"/>
      <c r="D45" s="91"/>
      <c r="E45" s="91"/>
      <c r="F45" s="91"/>
      <c r="G45" s="91"/>
      <c r="H45" s="91"/>
      <c r="I45" s="15"/>
      <c r="J45" s="1"/>
    </row>
    <row r="46" spans="1:10">
      <c r="A46" s="91"/>
      <c r="B46" s="91"/>
      <c r="C46" s="91"/>
      <c r="D46" s="91"/>
      <c r="E46" s="91"/>
      <c r="F46" s="91"/>
      <c r="G46" s="91"/>
      <c r="H46" s="91"/>
      <c r="I46" s="15"/>
      <c r="J46" s="1"/>
    </row>
    <row r="47" spans="1:10">
      <c r="A47" s="91"/>
      <c r="B47" s="91"/>
      <c r="C47" s="91"/>
      <c r="D47" s="91"/>
      <c r="E47" s="91"/>
      <c r="F47" s="91"/>
      <c r="G47" s="91"/>
      <c r="H47" s="91"/>
      <c r="I47" s="15"/>
      <c r="J47" s="1"/>
    </row>
    <row r="48" spans="1:10">
      <c r="A48" s="91"/>
      <c r="B48" s="91"/>
      <c r="C48" s="91"/>
      <c r="D48" s="91"/>
      <c r="E48" s="91"/>
      <c r="F48" s="91"/>
      <c r="G48" s="91"/>
      <c r="H48" s="91"/>
      <c r="I48" s="15"/>
      <c r="J48" s="1"/>
    </row>
    <row r="49" spans="1:10">
      <c r="A49" s="91"/>
      <c r="B49" s="91"/>
      <c r="C49" s="91"/>
      <c r="D49" s="91"/>
      <c r="E49" s="91"/>
      <c r="F49" s="91"/>
      <c r="G49" s="91"/>
      <c r="H49" s="91"/>
      <c r="I49" s="15"/>
      <c r="J49" s="1"/>
    </row>
    <row r="50" spans="1:10">
      <c r="A50" s="91"/>
      <c r="B50" s="91"/>
      <c r="C50" s="91"/>
      <c r="D50" s="91"/>
      <c r="E50" s="91"/>
      <c r="F50" s="91"/>
      <c r="G50" s="91"/>
      <c r="H50" s="91"/>
      <c r="I50" s="15"/>
      <c r="J50" s="1"/>
    </row>
    <row r="51" spans="1:10">
      <c r="A51" s="91"/>
      <c r="B51" s="91"/>
      <c r="C51" s="91"/>
      <c r="D51" s="91"/>
      <c r="E51" s="91"/>
      <c r="F51" s="91"/>
      <c r="G51" s="91"/>
      <c r="H51" s="91"/>
      <c r="I51" s="15"/>
      <c r="J51" s="1"/>
    </row>
    <row r="52" spans="1:10">
      <c r="A52" s="91"/>
      <c r="B52" s="91"/>
      <c r="C52" s="91"/>
      <c r="D52" s="91"/>
      <c r="E52" s="91"/>
      <c r="F52" s="91"/>
      <c r="G52" s="91"/>
      <c r="H52" s="91"/>
      <c r="I52" s="15"/>
      <c r="J52" s="1"/>
    </row>
    <row r="53" spans="1:10">
      <c r="A53" s="91"/>
      <c r="B53" s="91"/>
      <c r="C53" s="91"/>
      <c r="D53" s="91"/>
      <c r="E53" s="91"/>
      <c r="F53" s="91"/>
      <c r="G53" s="91"/>
      <c r="H53" s="91"/>
      <c r="I53" s="15"/>
      <c r="J53" s="1"/>
    </row>
    <row r="54" spans="1:10">
      <c r="A54" s="91"/>
      <c r="B54" s="91"/>
      <c r="C54" s="91"/>
      <c r="D54" s="91"/>
      <c r="E54" s="91"/>
      <c r="F54" s="91"/>
      <c r="G54" s="91"/>
      <c r="H54" s="91"/>
      <c r="I54" s="15"/>
      <c r="J54" s="1"/>
    </row>
    <row r="55" spans="1:10">
      <c r="A55" s="15"/>
      <c r="B55" s="15"/>
      <c r="C55" s="15"/>
      <c r="D55" s="15"/>
      <c r="E55" s="15"/>
      <c r="F55" s="8"/>
      <c r="G55" s="8"/>
      <c r="H55" s="8"/>
      <c r="I55" s="15"/>
      <c r="J55" s="1"/>
    </row>
    <row r="56" spans="1:10">
      <c r="A56" s="1"/>
      <c r="B56" s="1"/>
      <c r="C56" s="1"/>
      <c r="D56" s="1"/>
      <c r="E56" s="1"/>
      <c r="F56" s="5"/>
      <c r="G56" s="5"/>
      <c r="H56" s="5"/>
      <c r="I56" s="1"/>
      <c r="J56" s="1"/>
    </row>
    <row r="57" spans="1:10">
      <c r="A57" s="1"/>
      <c r="B57" s="1"/>
      <c r="C57" s="1"/>
      <c r="D57" s="1"/>
      <c r="E57" s="1"/>
      <c r="F57" s="5"/>
      <c r="G57" s="5"/>
      <c r="H57" s="5"/>
      <c r="I57" s="1"/>
      <c r="J57" s="1"/>
    </row>
    <row r="58" spans="1:10">
      <c r="A58" s="1"/>
      <c r="B58" s="1"/>
      <c r="C58" s="1"/>
      <c r="D58" s="1"/>
      <c r="E58" s="1"/>
      <c r="F58" s="5"/>
      <c r="G58" s="5"/>
      <c r="H58" s="5"/>
      <c r="I58" s="1"/>
      <c r="J58" s="1"/>
    </row>
    <row r="59" spans="1:10">
      <c r="A59" s="1"/>
      <c r="B59" s="1"/>
      <c r="C59" s="1"/>
      <c r="D59" s="1"/>
      <c r="E59" s="1"/>
      <c r="F59" s="5"/>
      <c r="G59" s="5"/>
      <c r="H59" s="5"/>
      <c r="I59" s="1"/>
      <c r="J59" s="1"/>
    </row>
    <row r="60" spans="1:10">
      <c r="A60" s="1"/>
      <c r="B60" s="1"/>
      <c r="C60" s="1"/>
      <c r="D60" s="1"/>
      <c r="E60" s="1"/>
      <c r="F60" s="5"/>
      <c r="G60" s="5"/>
      <c r="H60" s="5"/>
      <c r="I60" s="1"/>
      <c r="J60" s="1"/>
    </row>
    <row r="61" spans="1:10">
      <c r="A61" s="1"/>
      <c r="B61" s="1"/>
      <c r="C61" s="1"/>
      <c r="D61" s="1"/>
      <c r="E61" s="1"/>
      <c r="F61" s="5"/>
      <c r="G61" s="5"/>
      <c r="H61" s="5"/>
      <c r="I61" s="1"/>
      <c r="J61" s="1"/>
    </row>
    <row r="62" spans="1:10">
      <c r="A62" s="1"/>
      <c r="B62" s="1"/>
      <c r="C62" s="1"/>
      <c r="D62" s="1"/>
      <c r="E62" s="1"/>
      <c r="F62" s="5"/>
      <c r="G62" s="5"/>
      <c r="H62" s="5"/>
      <c r="I62" s="1"/>
      <c r="J62" s="1"/>
    </row>
    <row r="63" spans="1:10">
      <c r="A63" s="1"/>
      <c r="B63" s="1"/>
      <c r="C63" s="1"/>
      <c r="D63" s="1"/>
      <c r="E63" s="1"/>
      <c r="F63" s="5"/>
      <c r="G63" s="5"/>
      <c r="H63" s="5"/>
      <c r="I63" s="1"/>
      <c r="J63" s="1"/>
    </row>
    <row r="64" spans="1:10">
      <c r="A64" s="1"/>
      <c r="B64" s="1"/>
      <c r="C64" s="1"/>
      <c r="D64" s="1"/>
      <c r="E64" s="1"/>
      <c r="F64" s="5"/>
      <c r="G64" s="5"/>
      <c r="H64" s="5"/>
      <c r="I64" s="1"/>
      <c r="J64" s="1"/>
    </row>
  </sheetData>
  <sheetProtection password="C690" sheet="1" objects="1" selectLockedCells="1"/>
  <mergeCells count="22">
    <mergeCell ref="A44:H44"/>
    <mergeCell ref="C1:D1"/>
    <mergeCell ref="C2:D2"/>
    <mergeCell ref="C3:D3"/>
    <mergeCell ref="A5:E5"/>
    <mergeCell ref="A37:H37"/>
    <mergeCell ref="A38:H38"/>
    <mergeCell ref="A39:H39"/>
    <mergeCell ref="A40:H40"/>
    <mergeCell ref="A41:H41"/>
    <mergeCell ref="A42:H42"/>
    <mergeCell ref="A43:H43"/>
    <mergeCell ref="A51:H51"/>
    <mergeCell ref="A52:H52"/>
    <mergeCell ref="A53:H53"/>
    <mergeCell ref="A54:H54"/>
    <mergeCell ref="A45:H45"/>
    <mergeCell ref="A46:H46"/>
    <mergeCell ref="A47:H47"/>
    <mergeCell ref="A48:H48"/>
    <mergeCell ref="A49:H49"/>
    <mergeCell ref="A50:H50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BC71"/>
  <sheetViews>
    <sheetView showGridLines="0" workbookViewId="0">
      <selection activeCell="F45" sqref="F45"/>
    </sheetView>
  </sheetViews>
  <sheetFormatPr defaultRowHeight="12.75" customHeight="1"/>
  <cols>
    <col min="1" max="1" width="2.7109375" style="3" bestFit="1" customWidth="1"/>
    <col min="2" max="8" width="12.7109375" style="3" customWidth="1"/>
    <col min="9" max="9" width="2.7109375" style="34" customWidth="1"/>
    <col min="10" max="33" width="12.7109375" style="34" customWidth="1"/>
    <col min="34" max="55" width="9.140625" style="34"/>
    <col min="56" max="256" width="9.140625" style="3"/>
    <col min="257" max="257" width="2.7109375" style="3" bestFit="1" customWidth="1"/>
    <col min="258" max="264" width="12.7109375" style="3" customWidth="1"/>
    <col min="265" max="265" width="2.7109375" style="3" customWidth="1"/>
    <col min="266" max="289" width="12.7109375" style="3" customWidth="1"/>
    <col min="290" max="512" width="9.140625" style="3"/>
    <col min="513" max="513" width="2.7109375" style="3" bestFit="1" customWidth="1"/>
    <col min="514" max="520" width="12.7109375" style="3" customWidth="1"/>
    <col min="521" max="521" width="2.7109375" style="3" customWidth="1"/>
    <col min="522" max="545" width="12.7109375" style="3" customWidth="1"/>
    <col min="546" max="768" width="9.140625" style="3"/>
    <col min="769" max="769" width="2.7109375" style="3" bestFit="1" customWidth="1"/>
    <col min="770" max="776" width="12.7109375" style="3" customWidth="1"/>
    <col min="777" max="777" width="2.7109375" style="3" customWidth="1"/>
    <col min="778" max="801" width="12.7109375" style="3" customWidth="1"/>
    <col min="802" max="1024" width="9.140625" style="3"/>
    <col min="1025" max="1025" width="2.7109375" style="3" bestFit="1" customWidth="1"/>
    <col min="1026" max="1032" width="12.7109375" style="3" customWidth="1"/>
    <col min="1033" max="1033" width="2.7109375" style="3" customWidth="1"/>
    <col min="1034" max="1057" width="12.7109375" style="3" customWidth="1"/>
    <col min="1058" max="1280" width="9.140625" style="3"/>
    <col min="1281" max="1281" width="2.7109375" style="3" bestFit="1" customWidth="1"/>
    <col min="1282" max="1288" width="12.7109375" style="3" customWidth="1"/>
    <col min="1289" max="1289" width="2.7109375" style="3" customWidth="1"/>
    <col min="1290" max="1313" width="12.7109375" style="3" customWidth="1"/>
    <col min="1314" max="1536" width="9.140625" style="3"/>
    <col min="1537" max="1537" width="2.7109375" style="3" bestFit="1" customWidth="1"/>
    <col min="1538" max="1544" width="12.7109375" style="3" customWidth="1"/>
    <col min="1545" max="1545" width="2.7109375" style="3" customWidth="1"/>
    <col min="1546" max="1569" width="12.7109375" style="3" customWidth="1"/>
    <col min="1570" max="1792" width="9.140625" style="3"/>
    <col min="1793" max="1793" width="2.7109375" style="3" bestFit="1" customWidth="1"/>
    <col min="1794" max="1800" width="12.7109375" style="3" customWidth="1"/>
    <col min="1801" max="1801" width="2.7109375" style="3" customWidth="1"/>
    <col min="1802" max="1825" width="12.7109375" style="3" customWidth="1"/>
    <col min="1826" max="2048" width="9.140625" style="3"/>
    <col min="2049" max="2049" width="2.7109375" style="3" bestFit="1" customWidth="1"/>
    <col min="2050" max="2056" width="12.7109375" style="3" customWidth="1"/>
    <col min="2057" max="2057" width="2.7109375" style="3" customWidth="1"/>
    <col min="2058" max="2081" width="12.7109375" style="3" customWidth="1"/>
    <col min="2082" max="2304" width="9.140625" style="3"/>
    <col min="2305" max="2305" width="2.7109375" style="3" bestFit="1" customWidth="1"/>
    <col min="2306" max="2312" width="12.7109375" style="3" customWidth="1"/>
    <col min="2313" max="2313" width="2.7109375" style="3" customWidth="1"/>
    <col min="2314" max="2337" width="12.7109375" style="3" customWidth="1"/>
    <col min="2338" max="2560" width="9.140625" style="3"/>
    <col min="2561" max="2561" width="2.7109375" style="3" bestFit="1" customWidth="1"/>
    <col min="2562" max="2568" width="12.7109375" style="3" customWidth="1"/>
    <col min="2569" max="2569" width="2.7109375" style="3" customWidth="1"/>
    <col min="2570" max="2593" width="12.7109375" style="3" customWidth="1"/>
    <col min="2594" max="2816" width="9.140625" style="3"/>
    <col min="2817" max="2817" width="2.7109375" style="3" bestFit="1" customWidth="1"/>
    <col min="2818" max="2824" width="12.7109375" style="3" customWidth="1"/>
    <col min="2825" max="2825" width="2.7109375" style="3" customWidth="1"/>
    <col min="2826" max="2849" width="12.7109375" style="3" customWidth="1"/>
    <col min="2850" max="3072" width="9.140625" style="3"/>
    <col min="3073" max="3073" width="2.7109375" style="3" bestFit="1" customWidth="1"/>
    <col min="3074" max="3080" width="12.7109375" style="3" customWidth="1"/>
    <col min="3081" max="3081" width="2.7109375" style="3" customWidth="1"/>
    <col min="3082" max="3105" width="12.7109375" style="3" customWidth="1"/>
    <col min="3106" max="3328" width="9.140625" style="3"/>
    <col min="3329" max="3329" width="2.7109375" style="3" bestFit="1" customWidth="1"/>
    <col min="3330" max="3336" width="12.7109375" style="3" customWidth="1"/>
    <col min="3337" max="3337" width="2.7109375" style="3" customWidth="1"/>
    <col min="3338" max="3361" width="12.7109375" style="3" customWidth="1"/>
    <col min="3362" max="3584" width="9.140625" style="3"/>
    <col min="3585" max="3585" width="2.7109375" style="3" bestFit="1" customWidth="1"/>
    <col min="3586" max="3592" width="12.7109375" style="3" customWidth="1"/>
    <col min="3593" max="3593" width="2.7109375" style="3" customWidth="1"/>
    <col min="3594" max="3617" width="12.7109375" style="3" customWidth="1"/>
    <col min="3618" max="3840" width="9.140625" style="3"/>
    <col min="3841" max="3841" width="2.7109375" style="3" bestFit="1" customWidth="1"/>
    <col min="3842" max="3848" width="12.7109375" style="3" customWidth="1"/>
    <col min="3849" max="3849" width="2.7109375" style="3" customWidth="1"/>
    <col min="3850" max="3873" width="12.7109375" style="3" customWidth="1"/>
    <col min="3874" max="4096" width="9.140625" style="3"/>
    <col min="4097" max="4097" width="2.7109375" style="3" bestFit="1" customWidth="1"/>
    <col min="4098" max="4104" width="12.7109375" style="3" customWidth="1"/>
    <col min="4105" max="4105" width="2.7109375" style="3" customWidth="1"/>
    <col min="4106" max="4129" width="12.7109375" style="3" customWidth="1"/>
    <col min="4130" max="4352" width="9.140625" style="3"/>
    <col min="4353" max="4353" width="2.7109375" style="3" bestFit="1" customWidth="1"/>
    <col min="4354" max="4360" width="12.7109375" style="3" customWidth="1"/>
    <col min="4361" max="4361" width="2.7109375" style="3" customWidth="1"/>
    <col min="4362" max="4385" width="12.7109375" style="3" customWidth="1"/>
    <col min="4386" max="4608" width="9.140625" style="3"/>
    <col min="4609" max="4609" width="2.7109375" style="3" bestFit="1" customWidth="1"/>
    <col min="4610" max="4616" width="12.7109375" style="3" customWidth="1"/>
    <col min="4617" max="4617" width="2.7109375" style="3" customWidth="1"/>
    <col min="4618" max="4641" width="12.7109375" style="3" customWidth="1"/>
    <col min="4642" max="4864" width="9.140625" style="3"/>
    <col min="4865" max="4865" width="2.7109375" style="3" bestFit="1" customWidth="1"/>
    <col min="4866" max="4872" width="12.7109375" style="3" customWidth="1"/>
    <col min="4873" max="4873" width="2.7109375" style="3" customWidth="1"/>
    <col min="4874" max="4897" width="12.7109375" style="3" customWidth="1"/>
    <col min="4898" max="5120" width="9.140625" style="3"/>
    <col min="5121" max="5121" width="2.7109375" style="3" bestFit="1" customWidth="1"/>
    <col min="5122" max="5128" width="12.7109375" style="3" customWidth="1"/>
    <col min="5129" max="5129" width="2.7109375" style="3" customWidth="1"/>
    <col min="5130" max="5153" width="12.7109375" style="3" customWidth="1"/>
    <col min="5154" max="5376" width="9.140625" style="3"/>
    <col min="5377" max="5377" width="2.7109375" style="3" bestFit="1" customWidth="1"/>
    <col min="5378" max="5384" width="12.7109375" style="3" customWidth="1"/>
    <col min="5385" max="5385" width="2.7109375" style="3" customWidth="1"/>
    <col min="5386" max="5409" width="12.7109375" style="3" customWidth="1"/>
    <col min="5410" max="5632" width="9.140625" style="3"/>
    <col min="5633" max="5633" width="2.7109375" style="3" bestFit="1" customWidth="1"/>
    <col min="5634" max="5640" width="12.7109375" style="3" customWidth="1"/>
    <col min="5641" max="5641" width="2.7109375" style="3" customWidth="1"/>
    <col min="5642" max="5665" width="12.7109375" style="3" customWidth="1"/>
    <col min="5666" max="5888" width="9.140625" style="3"/>
    <col min="5889" max="5889" width="2.7109375" style="3" bestFit="1" customWidth="1"/>
    <col min="5890" max="5896" width="12.7109375" style="3" customWidth="1"/>
    <col min="5897" max="5897" width="2.7109375" style="3" customWidth="1"/>
    <col min="5898" max="5921" width="12.7109375" style="3" customWidth="1"/>
    <col min="5922" max="6144" width="9.140625" style="3"/>
    <col min="6145" max="6145" width="2.7109375" style="3" bestFit="1" customWidth="1"/>
    <col min="6146" max="6152" width="12.7109375" style="3" customWidth="1"/>
    <col min="6153" max="6153" width="2.7109375" style="3" customWidth="1"/>
    <col min="6154" max="6177" width="12.7109375" style="3" customWidth="1"/>
    <col min="6178" max="6400" width="9.140625" style="3"/>
    <col min="6401" max="6401" width="2.7109375" style="3" bestFit="1" customWidth="1"/>
    <col min="6402" max="6408" width="12.7109375" style="3" customWidth="1"/>
    <col min="6409" max="6409" width="2.7109375" style="3" customWidth="1"/>
    <col min="6410" max="6433" width="12.7109375" style="3" customWidth="1"/>
    <col min="6434" max="6656" width="9.140625" style="3"/>
    <col min="6657" max="6657" width="2.7109375" style="3" bestFit="1" customWidth="1"/>
    <col min="6658" max="6664" width="12.7109375" style="3" customWidth="1"/>
    <col min="6665" max="6665" width="2.7109375" style="3" customWidth="1"/>
    <col min="6666" max="6689" width="12.7109375" style="3" customWidth="1"/>
    <col min="6690" max="6912" width="9.140625" style="3"/>
    <col min="6913" max="6913" width="2.7109375" style="3" bestFit="1" customWidth="1"/>
    <col min="6914" max="6920" width="12.7109375" style="3" customWidth="1"/>
    <col min="6921" max="6921" width="2.7109375" style="3" customWidth="1"/>
    <col min="6922" max="6945" width="12.7109375" style="3" customWidth="1"/>
    <col min="6946" max="7168" width="9.140625" style="3"/>
    <col min="7169" max="7169" width="2.7109375" style="3" bestFit="1" customWidth="1"/>
    <col min="7170" max="7176" width="12.7109375" style="3" customWidth="1"/>
    <col min="7177" max="7177" width="2.7109375" style="3" customWidth="1"/>
    <col min="7178" max="7201" width="12.7109375" style="3" customWidth="1"/>
    <col min="7202" max="7424" width="9.140625" style="3"/>
    <col min="7425" max="7425" width="2.7109375" style="3" bestFit="1" customWidth="1"/>
    <col min="7426" max="7432" width="12.7109375" style="3" customWidth="1"/>
    <col min="7433" max="7433" width="2.7109375" style="3" customWidth="1"/>
    <col min="7434" max="7457" width="12.7109375" style="3" customWidth="1"/>
    <col min="7458" max="7680" width="9.140625" style="3"/>
    <col min="7681" max="7681" width="2.7109375" style="3" bestFit="1" customWidth="1"/>
    <col min="7682" max="7688" width="12.7109375" style="3" customWidth="1"/>
    <col min="7689" max="7689" width="2.7109375" style="3" customWidth="1"/>
    <col min="7690" max="7713" width="12.7109375" style="3" customWidth="1"/>
    <col min="7714" max="7936" width="9.140625" style="3"/>
    <col min="7937" max="7937" width="2.7109375" style="3" bestFit="1" customWidth="1"/>
    <col min="7938" max="7944" width="12.7109375" style="3" customWidth="1"/>
    <col min="7945" max="7945" width="2.7109375" style="3" customWidth="1"/>
    <col min="7946" max="7969" width="12.7109375" style="3" customWidth="1"/>
    <col min="7970" max="8192" width="9.140625" style="3"/>
    <col min="8193" max="8193" width="2.7109375" style="3" bestFit="1" customWidth="1"/>
    <col min="8194" max="8200" width="12.7109375" style="3" customWidth="1"/>
    <col min="8201" max="8201" width="2.7109375" style="3" customWidth="1"/>
    <col min="8202" max="8225" width="12.7109375" style="3" customWidth="1"/>
    <col min="8226" max="8448" width="9.140625" style="3"/>
    <col min="8449" max="8449" width="2.7109375" style="3" bestFit="1" customWidth="1"/>
    <col min="8450" max="8456" width="12.7109375" style="3" customWidth="1"/>
    <col min="8457" max="8457" width="2.7109375" style="3" customWidth="1"/>
    <col min="8458" max="8481" width="12.7109375" style="3" customWidth="1"/>
    <col min="8482" max="8704" width="9.140625" style="3"/>
    <col min="8705" max="8705" width="2.7109375" style="3" bestFit="1" customWidth="1"/>
    <col min="8706" max="8712" width="12.7109375" style="3" customWidth="1"/>
    <col min="8713" max="8713" width="2.7109375" style="3" customWidth="1"/>
    <col min="8714" max="8737" width="12.7109375" style="3" customWidth="1"/>
    <col min="8738" max="8960" width="9.140625" style="3"/>
    <col min="8961" max="8961" width="2.7109375" style="3" bestFit="1" customWidth="1"/>
    <col min="8962" max="8968" width="12.7109375" style="3" customWidth="1"/>
    <col min="8969" max="8969" width="2.7109375" style="3" customWidth="1"/>
    <col min="8970" max="8993" width="12.7109375" style="3" customWidth="1"/>
    <col min="8994" max="9216" width="9.140625" style="3"/>
    <col min="9217" max="9217" width="2.7109375" style="3" bestFit="1" customWidth="1"/>
    <col min="9218" max="9224" width="12.7109375" style="3" customWidth="1"/>
    <col min="9225" max="9225" width="2.7109375" style="3" customWidth="1"/>
    <col min="9226" max="9249" width="12.7109375" style="3" customWidth="1"/>
    <col min="9250" max="9472" width="9.140625" style="3"/>
    <col min="9473" max="9473" width="2.7109375" style="3" bestFit="1" customWidth="1"/>
    <col min="9474" max="9480" width="12.7109375" style="3" customWidth="1"/>
    <col min="9481" max="9481" width="2.7109375" style="3" customWidth="1"/>
    <col min="9482" max="9505" width="12.7109375" style="3" customWidth="1"/>
    <col min="9506" max="9728" width="9.140625" style="3"/>
    <col min="9729" max="9729" width="2.7109375" style="3" bestFit="1" customWidth="1"/>
    <col min="9730" max="9736" width="12.7109375" style="3" customWidth="1"/>
    <col min="9737" max="9737" width="2.7109375" style="3" customWidth="1"/>
    <col min="9738" max="9761" width="12.7109375" style="3" customWidth="1"/>
    <col min="9762" max="9984" width="9.140625" style="3"/>
    <col min="9985" max="9985" width="2.7109375" style="3" bestFit="1" customWidth="1"/>
    <col min="9986" max="9992" width="12.7109375" style="3" customWidth="1"/>
    <col min="9993" max="9993" width="2.7109375" style="3" customWidth="1"/>
    <col min="9994" max="10017" width="12.7109375" style="3" customWidth="1"/>
    <col min="10018" max="10240" width="9.140625" style="3"/>
    <col min="10241" max="10241" width="2.7109375" style="3" bestFit="1" customWidth="1"/>
    <col min="10242" max="10248" width="12.7109375" style="3" customWidth="1"/>
    <col min="10249" max="10249" width="2.7109375" style="3" customWidth="1"/>
    <col min="10250" max="10273" width="12.7109375" style="3" customWidth="1"/>
    <col min="10274" max="10496" width="9.140625" style="3"/>
    <col min="10497" max="10497" width="2.7109375" style="3" bestFit="1" customWidth="1"/>
    <col min="10498" max="10504" width="12.7109375" style="3" customWidth="1"/>
    <col min="10505" max="10505" width="2.7109375" style="3" customWidth="1"/>
    <col min="10506" max="10529" width="12.7109375" style="3" customWidth="1"/>
    <col min="10530" max="10752" width="9.140625" style="3"/>
    <col min="10753" max="10753" width="2.7109375" style="3" bestFit="1" customWidth="1"/>
    <col min="10754" max="10760" width="12.7109375" style="3" customWidth="1"/>
    <col min="10761" max="10761" width="2.7109375" style="3" customWidth="1"/>
    <col min="10762" max="10785" width="12.7109375" style="3" customWidth="1"/>
    <col min="10786" max="11008" width="9.140625" style="3"/>
    <col min="11009" max="11009" width="2.7109375" style="3" bestFit="1" customWidth="1"/>
    <col min="11010" max="11016" width="12.7109375" style="3" customWidth="1"/>
    <col min="11017" max="11017" width="2.7109375" style="3" customWidth="1"/>
    <col min="11018" max="11041" width="12.7109375" style="3" customWidth="1"/>
    <col min="11042" max="11264" width="9.140625" style="3"/>
    <col min="11265" max="11265" width="2.7109375" style="3" bestFit="1" customWidth="1"/>
    <col min="11266" max="11272" width="12.7109375" style="3" customWidth="1"/>
    <col min="11273" max="11273" width="2.7109375" style="3" customWidth="1"/>
    <col min="11274" max="11297" width="12.7109375" style="3" customWidth="1"/>
    <col min="11298" max="11520" width="9.140625" style="3"/>
    <col min="11521" max="11521" width="2.7109375" style="3" bestFit="1" customWidth="1"/>
    <col min="11522" max="11528" width="12.7109375" style="3" customWidth="1"/>
    <col min="11529" max="11529" width="2.7109375" style="3" customWidth="1"/>
    <col min="11530" max="11553" width="12.7109375" style="3" customWidth="1"/>
    <col min="11554" max="11776" width="9.140625" style="3"/>
    <col min="11777" max="11777" width="2.7109375" style="3" bestFit="1" customWidth="1"/>
    <col min="11778" max="11784" width="12.7109375" style="3" customWidth="1"/>
    <col min="11785" max="11785" width="2.7109375" style="3" customWidth="1"/>
    <col min="11786" max="11809" width="12.7109375" style="3" customWidth="1"/>
    <col min="11810" max="12032" width="9.140625" style="3"/>
    <col min="12033" max="12033" width="2.7109375" style="3" bestFit="1" customWidth="1"/>
    <col min="12034" max="12040" width="12.7109375" style="3" customWidth="1"/>
    <col min="12041" max="12041" width="2.7109375" style="3" customWidth="1"/>
    <col min="12042" max="12065" width="12.7109375" style="3" customWidth="1"/>
    <col min="12066" max="12288" width="9.140625" style="3"/>
    <col min="12289" max="12289" width="2.7109375" style="3" bestFit="1" customWidth="1"/>
    <col min="12290" max="12296" width="12.7109375" style="3" customWidth="1"/>
    <col min="12297" max="12297" width="2.7109375" style="3" customWidth="1"/>
    <col min="12298" max="12321" width="12.7109375" style="3" customWidth="1"/>
    <col min="12322" max="12544" width="9.140625" style="3"/>
    <col min="12545" max="12545" width="2.7109375" style="3" bestFit="1" customWidth="1"/>
    <col min="12546" max="12552" width="12.7109375" style="3" customWidth="1"/>
    <col min="12553" max="12553" width="2.7109375" style="3" customWidth="1"/>
    <col min="12554" max="12577" width="12.7109375" style="3" customWidth="1"/>
    <col min="12578" max="12800" width="9.140625" style="3"/>
    <col min="12801" max="12801" width="2.7109375" style="3" bestFit="1" customWidth="1"/>
    <col min="12802" max="12808" width="12.7109375" style="3" customWidth="1"/>
    <col min="12809" max="12809" width="2.7109375" style="3" customWidth="1"/>
    <col min="12810" max="12833" width="12.7109375" style="3" customWidth="1"/>
    <col min="12834" max="13056" width="9.140625" style="3"/>
    <col min="13057" max="13057" width="2.7109375" style="3" bestFit="1" customWidth="1"/>
    <col min="13058" max="13064" width="12.7109375" style="3" customWidth="1"/>
    <col min="13065" max="13065" width="2.7109375" style="3" customWidth="1"/>
    <col min="13066" max="13089" width="12.7109375" style="3" customWidth="1"/>
    <col min="13090" max="13312" width="9.140625" style="3"/>
    <col min="13313" max="13313" width="2.7109375" style="3" bestFit="1" customWidth="1"/>
    <col min="13314" max="13320" width="12.7109375" style="3" customWidth="1"/>
    <col min="13321" max="13321" width="2.7109375" style="3" customWidth="1"/>
    <col min="13322" max="13345" width="12.7109375" style="3" customWidth="1"/>
    <col min="13346" max="13568" width="9.140625" style="3"/>
    <col min="13569" max="13569" width="2.7109375" style="3" bestFit="1" customWidth="1"/>
    <col min="13570" max="13576" width="12.7109375" style="3" customWidth="1"/>
    <col min="13577" max="13577" width="2.7109375" style="3" customWidth="1"/>
    <col min="13578" max="13601" width="12.7109375" style="3" customWidth="1"/>
    <col min="13602" max="13824" width="9.140625" style="3"/>
    <col min="13825" max="13825" width="2.7109375" style="3" bestFit="1" customWidth="1"/>
    <col min="13826" max="13832" width="12.7109375" style="3" customWidth="1"/>
    <col min="13833" max="13833" width="2.7109375" style="3" customWidth="1"/>
    <col min="13834" max="13857" width="12.7109375" style="3" customWidth="1"/>
    <col min="13858" max="14080" width="9.140625" style="3"/>
    <col min="14081" max="14081" width="2.7109375" style="3" bestFit="1" customWidth="1"/>
    <col min="14082" max="14088" width="12.7109375" style="3" customWidth="1"/>
    <col min="14089" max="14089" width="2.7109375" style="3" customWidth="1"/>
    <col min="14090" max="14113" width="12.7109375" style="3" customWidth="1"/>
    <col min="14114" max="14336" width="9.140625" style="3"/>
    <col min="14337" max="14337" width="2.7109375" style="3" bestFit="1" customWidth="1"/>
    <col min="14338" max="14344" width="12.7109375" style="3" customWidth="1"/>
    <col min="14345" max="14345" width="2.7109375" style="3" customWidth="1"/>
    <col min="14346" max="14369" width="12.7109375" style="3" customWidth="1"/>
    <col min="14370" max="14592" width="9.140625" style="3"/>
    <col min="14593" max="14593" width="2.7109375" style="3" bestFit="1" customWidth="1"/>
    <col min="14594" max="14600" width="12.7109375" style="3" customWidth="1"/>
    <col min="14601" max="14601" width="2.7109375" style="3" customWidth="1"/>
    <col min="14602" max="14625" width="12.7109375" style="3" customWidth="1"/>
    <col min="14626" max="14848" width="9.140625" style="3"/>
    <col min="14849" max="14849" width="2.7109375" style="3" bestFit="1" customWidth="1"/>
    <col min="14850" max="14856" width="12.7109375" style="3" customWidth="1"/>
    <col min="14857" max="14857" width="2.7109375" style="3" customWidth="1"/>
    <col min="14858" max="14881" width="12.7109375" style="3" customWidth="1"/>
    <col min="14882" max="15104" width="9.140625" style="3"/>
    <col min="15105" max="15105" width="2.7109375" style="3" bestFit="1" customWidth="1"/>
    <col min="15106" max="15112" width="12.7109375" style="3" customWidth="1"/>
    <col min="15113" max="15113" width="2.7109375" style="3" customWidth="1"/>
    <col min="15114" max="15137" width="12.7109375" style="3" customWidth="1"/>
    <col min="15138" max="15360" width="9.140625" style="3"/>
    <col min="15361" max="15361" width="2.7109375" style="3" bestFit="1" customWidth="1"/>
    <col min="15362" max="15368" width="12.7109375" style="3" customWidth="1"/>
    <col min="15369" max="15369" width="2.7109375" style="3" customWidth="1"/>
    <col min="15370" max="15393" width="12.7109375" style="3" customWidth="1"/>
    <col min="15394" max="15616" width="9.140625" style="3"/>
    <col min="15617" max="15617" width="2.7109375" style="3" bestFit="1" customWidth="1"/>
    <col min="15618" max="15624" width="12.7109375" style="3" customWidth="1"/>
    <col min="15625" max="15625" width="2.7109375" style="3" customWidth="1"/>
    <col min="15626" max="15649" width="12.7109375" style="3" customWidth="1"/>
    <col min="15650" max="15872" width="9.140625" style="3"/>
    <col min="15873" max="15873" width="2.7109375" style="3" bestFit="1" customWidth="1"/>
    <col min="15874" max="15880" width="12.7109375" style="3" customWidth="1"/>
    <col min="15881" max="15881" width="2.7109375" style="3" customWidth="1"/>
    <col min="15882" max="15905" width="12.7109375" style="3" customWidth="1"/>
    <col min="15906" max="16128" width="9.140625" style="3"/>
    <col min="16129" max="16129" width="2.7109375" style="3" bestFit="1" customWidth="1"/>
    <col min="16130" max="16136" width="12.7109375" style="3" customWidth="1"/>
    <col min="16137" max="16137" width="2.7109375" style="3" customWidth="1"/>
    <col min="16138" max="16161" width="12.7109375" style="3" customWidth="1"/>
    <col min="16162" max="16384" width="9.140625" style="3"/>
  </cols>
  <sheetData>
    <row r="1" spans="1:11" ht="12.75" customHeight="1">
      <c r="A1" s="1"/>
      <c r="B1" s="5"/>
      <c r="C1" s="2" t="s">
        <v>0</v>
      </c>
      <c r="D1" s="93"/>
      <c r="E1" s="93"/>
      <c r="G1" s="4"/>
      <c r="H1" s="4"/>
      <c r="I1" s="5"/>
      <c r="J1" s="5"/>
      <c r="K1" s="5"/>
    </row>
    <row r="2" spans="1:11" ht="12.75" customHeight="1">
      <c r="A2" s="5"/>
      <c r="B2" s="5"/>
      <c r="C2" s="2" t="s">
        <v>1</v>
      </c>
      <c r="D2" s="93"/>
      <c r="E2" s="93"/>
      <c r="G2" s="4"/>
      <c r="H2" s="4"/>
      <c r="I2" s="5"/>
      <c r="J2" s="5"/>
      <c r="K2" s="5"/>
    </row>
    <row r="3" spans="1:11" ht="12.75" customHeight="1">
      <c r="A3" s="5"/>
      <c r="B3" s="5"/>
      <c r="C3" s="5"/>
      <c r="D3" s="94" t="s">
        <v>20</v>
      </c>
      <c r="E3" s="94"/>
      <c r="G3" s="35"/>
      <c r="H3" s="35"/>
      <c r="I3" s="36"/>
      <c r="J3" s="5"/>
      <c r="K3" s="5"/>
    </row>
    <row r="4" spans="1:11" ht="12.75" customHeight="1">
      <c r="A4" s="5"/>
      <c r="B4" s="5"/>
      <c r="C4" s="5"/>
      <c r="D4" s="5"/>
      <c r="E4" s="5"/>
      <c r="F4" s="1"/>
      <c r="G4" s="1"/>
      <c r="H4" s="1"/>
      <c r="I4" s="1"/>
      <c r="J4" s="5"/>
      <c r="K4" s="5"/>
    </row>
    <row r="5" spans="1:11" ht="12.75" customHeight="1">
      <c r="A5" s="95" t="s">
        <v>21</v>
      </c>
      <c r="B5" s="95"/>
      <c r="C5" s="95"/>
      <c r="D5" s="95"/>
      <c r="E5" s="95"/>
      <c r="F5" s="95"/>
      <c r="G5" s="95"/>
      <c r="H5" s="95"/>
      <c r="I5" s="8"/>
      <c r="J5" s="5"/>
      <c r="K5" s="5"/>
    </row>
    <row r="6" spans="1:11" ht="12.75" customHeight="1">
      <c r="A6" s="37"/>
      <c r="B6" s="37"/>
      <c r="C6" s="37"/>
      <c r="D6" s="37"/>
      <c r="E6" s="37"/>
      <c r="F6" s="37"/>
      <c r="G6" s="38"/>
      <c r="H6" s="38"/>
      <c r="I6" s="8"/>
      <c r="J6" s="5"/>
      <c r="K6" s="5"/>
    </row>
    <row r="7" spans="1:11" ht="12.75" customHeight="1">
      <c r="A7" s="9" t="s">
        <v>22</v>
      </c>
      <c r="B7" s="10"/>
      <c r="C7" s="10"/>
      <c r="D7" s="10"/>
      <c r="E7" s="11"/>
      <c r="F7" s="10"/>
      <c r="G7" s="39"/>
      <c r="H7" s="39"/>
      <c r="I7" s="8"/>
      <c r="J7" s="5"/>
      <c r="K7" s="5"/>
    </row>
    <row r="8" spans="1:11" ht="12.75" customHeight="1">
      <c r="A8" s="12"/>
      <c r="B8" s="40"/>
      <c r="C8" s="40"/>
      <c r="D8" s="40"/>
      <c r="E8" s="37"/>
      <c r="F8" s="37"/>
      <c r="G8" s="38"/>
      <c r="H8" s="8"/>
      <c r="I8" s="8"/>
      <c r="J8" s="5"/>
      <c r="K8" s="5"/>
    </row>
    <row r="9" spans="1:11" ht="12.75" customHeight="1">
      <c r="A9" s="12"/>
      <c r="B9" s="13" t="s">
        <v>23</v>
      </c>
      <c r="C9" s="13"/>
      <c r="D9" s="13"/>
      <c r="E9" s="14" t="s">
        <v>24</v>
      </c>
      <c r="F9" s="14" t="s">
        <v>25</v>
      </c>
      <c r="G9" s="14" t="s">
        <v>26</v>
      </c>
      <c r="H9" s="15"/>
      <c r="I9" s="8"/>
      <c r="J9" s="5"/>
      <c r="K9" s="5"/>
    </row>
    <row r="10" spans="1:11" ht="12.75" customHeight="1">
      <c r="A10" s="15"/>
      <c r="B10" s="15" t="s">
        <v>27</v>
      </c>
      <c r="C10" s="15"/>
      <c r="D10" s="15"/>
      <c r="E10" s="41"/>
      <c r="F10" s="42"/>
      <c r="G10" s="43">
        <v>180000</v>
      </c>
      <c r="H10" s="15"/>
      <c r="I10" s="8"/>
      <c r="J10" s="5"/>
      <c r="K10" s="5"/>
    </row>
    <row r="11" spans="1:11" ht="12.75" customHeight="1">
      <c r="A11" s="15"/>
      <c r="B11" s="15" t="s">
        <v>28</v>
      </c>
      <c r="C11" s="15"/>
      <c r="D11" s="15"/>
      <c r="E11" s="44"/>
      <c r="F11" s="45"/>
      <c r="G11" s="44"/>
      <c r="H11" s="15"/>
      <c r="I11" s="8"/>
      <c r="J11" s="5"/>
      <c r="K11" s="5"/>
    </row>
    <row r="12" spans="1:11" ht="12.75" customHeight="1">
      <c r="A12" s="15"/>
      <c r="B12" s="15" t="s">
        <v>29</v>
      </c>
      <c r="C12" s="15"/>
      <c r="D12" s="15"/>
      <c r="E12" s="44"/>
      <c r="F12" s="45"/>
      <c r="G12" s="44"/>
      <c r="H12" s="15"/>
      <c r="I12" s="8"/>
      <c r="J12" s="5"/>
      <c r="K12" s="5"/>
    </row>
    <row r="13" spans="1:11" ht="12.75" customHeight="1">
      <c r="A13" s="15"/>
      <c r="B13" s="15" t="s">
        <v>30</v>
      </c>
      <c r="C13" s="15"/>
      <c r="D13" s="15"/>
      <c r="E13" s="46"/>
      <c r="F13" s="47"/>
      <c r="G13" s="48"/>
      <c r="H13" s="15"/>
      <c r="I13" s="8"/>
      <c r="J13" s="5"/>
      <c r="K13" s="5"/>
    </row>
    <row r="14" spans="1:11" ht="12.75" customHeight="1">
      <c r="A14" s="15"/>
      <c r="B14" s="15" t="s">
        <v>31</v>
      </c>
      <c r="C14" s="15"/>
      <c r="D14" s="15"/>
      <c r="E14" s="48"/>
      <c r="F14" s="49"/>
      <c r="G14" s="48"/>
      <c r="H14" s="15"/>
      <c r="I14" s="8"/>
      <c r="J14" s="5"/>
      <c r="K14" s="5"/>
    </row>
    <row r="15" spans="1:11" ht="12.75" customHeight="1">
      <c r="A15" s="15"/>
      <c r="B15" s="15" t="s">
        <v>32</v>
      </c>
      <c r="C15" s="15"/>
      <c r="D15" s="15"/>
      <c r="E15" s="46"/>
      <c r="F15" s="47"/>
      <c r="G15" s="48"/>
      <c r="H15" s="15"/>
      <c r="I15" s="8"/>
      <c r="J15" s="5"/>
      <c r="K15" s="5"/>
    </row>
    <row r="16" spans="1:11" ht="12.75" customHeight="1">
      <c r="A16" s="15" t="s">
        <v>33</v>
      </c>
      <c r="B16" s="15" t="s">
        <v>34</v>
      </c>
      <c r="C16" s="15"/>
      <c r="D16" s="15"/>
      <c r="E16" s="48"/>
      <c r="F16" s="49"/>
      <c r="G16" s="48"/>
      <c r="H16" s="15"/>
      <c r="I16" s="8"/>
      <c r="J16" s="5"/>
      <c r="K16" s="5"/>
    </row>
    <row r="17" spans="1:11" ht="12.75" customHeight="1">
      <c r="A17" s="15"/>
      <c r="B17" s="15" t="s">
        <v>35</v>
      </c>
      <c r="C17" s="15"/>
      <c r="D17" s="15"/>
      <c r="E17" s="46"/>
      <c r="F17" s="47"/>
      <c r="G17" s="48"/>
      <c r="H17" s="15"/>
      <c r="I17" s="8"/>
      <c r="J17" s="5"/>
      <c r="K17" s="5"/>
    </row>
    <row r="18" spans="1:11" ht="12.75" customHeight="1">
      <c r="A18" s="15"/>
      <c r="B18" s="15" t="s">
        <v>36</v>
      </c>
      <c r="C18" s="15"/>
      <c r="D18" s="15"/>
      <c r="E18" s="48"/>
      <c r="F18" s="49"/>
      <c r="G18" s="48"/>
      <c r="H18" s="15"/>
      <c r="I18" s="8"/>
      <c r="J18" s="5"/>
      <c r="K18" s="5"/>
    </row>
    <row r="19" spans="1:11" ht="12.75" customHeight="1">
      <c r="A19" s="15"/>
      <c r="B19" s="15" t="s">
        <v>37</v>
      </c>
      <c r="C19" s="15"/>
      <c r="D19" s="15"/>
      <c r="E19" s="48"/>
      <c r="F19" s="47"/>
      <c r="G19" s="46"/>
      <c r="H19" s="15"/>
      <c r="I19" s="8"/>
      <c r="J19" s="5"/>
      <c r="K19" s="5"/>
    </row>
    <row r="20" spans="1:11" ht="12.75" customHeight="1">
      <c r="A20" s="15"/>
      <c r="B20" s="15" t="s">
        <v>38</v>
      </c>
      <c r="C20" s="15"/>
      <c r="D20" s="15"/>
      <c r="E20" s="48"/>
      <c r="F20" s="47"/>
      <c r="G20" s="46"/>
      <c r="H20" s="15"/>
      <c r="I20" s="8"/>
      <c r="J20" s="5"/>
      <c r="K20" s="5"/>
    </row>
    <row r="21" spans="1:11" ht="12.75" customHeight="1">
      <c r="A21" s="15"/>
      <c r="B21" s="15" t="s">
        <v>39</v>
      </c>
      <c r="C21" s="15"/>
      <c r="D21" s="15"/>
      <c r="E21" s="48"/>
      <c r="F21" s="47"/>
      <c r="G21" s="46"/>
      <c r="H21" s="15"/>
      <c r="I21" s="8"/>
      <c r="J21" s="5"/>
      <c r="K21" s="5"/>
    </row>
    <row r="22" spans="1:11" ht="12.75" customHeight="1">
      <c r="A22" s="15"/>
      <c r="B22" s="15" t="s">
        <v>40</v>
      </c>
      <c r="C22" s="15"/>
      <c r="D22" s="15"/>
      <c r="E22" s="50"/>
      <c r="F22" s="51"/>
      <c r="G22" s="52"/>
      <c r="H22" s="15"/>
      <c r="I22" s="8"/>
      <c r="J22" s="5"/>
      <c r="K22" s="5"/>
    </row>
    <row r="23" spans="1:11" ht="12.75" customHeight="1" thickBot="1">
      <c r="A23" s="15"/>
      <c r="B23" s="15" t="s">
        <v>41</v>
      </c>
      <c r="C23" s="15"/>
      <c r="D23" s="15"/>
      <c r="E23" s="53"/>
      <c r="F23" s="54"/>
      <c r="G23" s="53"/>
      <c r="H23" s="15"/>
      <c r="I23" s="8"/>
      <c r="J23" s="5"/>
      <c r="K23" s="5"/>
    </row>
    <row r="24" spans="1:11" ht="12.75" customHeight="1" thickTop="1">
      <c r="A24" s="15"/>
      <c r="B24" s="15"/>
      <c r="C24" s="15"/>
      <c r="D24" s="15"/>
      <c r="E24" s="33" t="str">
        <f>IF(E23="","",IF(E23=736000,"Correct!","Try again!"))</f>
        <v/>
      </c>
      <c r="F24" s="33" t="str">
        <f>IF(F23="","",IF(F23=1180000,"Correct!","Try again!"))</f>
        <v/>
      </c>
      <c r="G24" s="33" t="str">
        <f>IF(G23="","",IF(G23=1110000,"Correct!","Try again!"))</f>
        <v/>
      </c>
      <c r="H24" s="15"/>
      <c r="I24" s="8"/>
      <c r="J24" s="5"/>
      <c r="K24" s="5"/>
    </row>
    <row r="25" spans="1:11" ht="12.75" customHeight="1">
      <c r="A25" s="15"/>
      <c r="B25" s="15"/>
      <c r="C25" s="15"/>
      <c r="D25" s="15"/>
      <c r="E25" s="55"/>
      <c r="F25" s="55"/>
      <c r="G25" s="55"/>
      <c r="H25" s="15"/>
      <c r="I25" s="8"/>
      <c r="J25" s="5"/>
      <c r="K25" s="5"/>
    </row>
    <row r="26" spans="1:11" ht="12.75" customHeight="1">
      <c r="A26" s="56" t="s">
        <v>42</v>
      </c>
      <c r="B26" s="56"/>
      <c r="C26" s="56"/>
      <c r="D26" s="56"/>
      <c r="E26" s="57"/>
      <c r="F26" s="57"/>
      <c r="G26" s="57"/>
      <c r="H26" s="57"/>
      <c r="I26" s="8"/>
      <c r="J26" s="5"/>
      <c r="K26" s="5"/>
    </row>
    <row r="27" spans="1:11" ht="12.75" customHeight="1">
      <c r="A27" s="58"/>
      <c r="B27" s="58"/>
      <c r="C27" s="58"/>
      <c r="D27" s="58"/>
      <c r="E27" s="59"/>
      <c r="F27" s="59"/>
      <c r="G27" s="59"/>
      <c r="H27" s="59"/>
      <c r="I27" s="8"/>
      <c r="J27" s="5"/>
      <c r="K27" s="5"/>
    </row>
    <row r="28" spans="1:11" ht="12.75" customHeight="1">
      <c r="A28" s="12"/>
      <c r="B28" s="60"/>
      <c r="C28" s="60"/>
      <c r="D28" s="60"/>
      <c r="E28" s="60"/>
      <c r="F28" s="60" t="s">
        <v>43</v>
      </c>
      <c r="G28" s="15"/>
      <c r="H28" s="15"/>
      <c r="I28" s="8"/>
      <c r="J28" s="5"/>
      <c r="K28" s="5"/>
    </row>
    <row r="29" spans="1:11" ht="12.75" customHeight="1">
      <c r="A29" s="12"/>
      <c r="B29" s="14" t="s">
        <v>44</v>
      </c>
      <c r="C29" s="14"/>
      <c r="D29" s="14" t="s">
        <v>45</v>
      </c>
      <c r="E29" s="14"/>
      <c r="F29" s="14" t="s">
        <v>46</v>
      </c>
      <c r="G29" s="15"/>
      <c r="H29" s="15"/>
      <c r="I29" s="8"/>
      <c r="J29" s="5"/>
      <c r="K29" s="5"/>
    </row>
    <row r="30" spans="1:11" ht="12.75" customHeight="1">
      <c r="A30" s="12"/>
      <c r="B30" s="8" t="s">
        <v>47</v>
      </c>
      <c r="C30" s="12"/>
      <c r="D30" s="8" t="s">
        <v>48</v>
      </c>
      <c r="E30" s="15"/>
      <c r="F30" s="61">
        <v>90000</v>
      </c>
      <c r="G30" s="62" t="str">
        <f>IF(F30="","",IF(F30=90000,"«- Correct!","«- Try again!"))</f>
        <v>«- Correct!</v>
      </c>
      <c r="H30" s="15"/>
      <c r="I30" s="8"/>
      <c r="J30" s="5"/>
      <c r="K30" s="5"/>
    </row>
    <row r="31" spans="1:11" ht="12.75" customHeight="1">
      <c r="A31" s="12"/>
      <c r="B31" s="8" t="s">
        <v>49</v>
      </c>
      <c r="C31" s="12"/>
      <c r="D31" s="8" t="s">
        <v>50</v>
      </c>
      <c r="E31" s="15"/>
      <c r="F31" s="63"/>
      <c r="G31" s="62" t="str">
        <f>IF(F31="","",IF(F31=0.25,"«- Correct!","«- Try again!"))</f>
        <v/>
      </c>
      <c r="H31" s="15"/>
      <c r="I31" s="8"/>
      <c r="J31" s="5"/>
      <c r="K31" s="5"/>
    </row>
    <row r="32" spans="1:11" ht="12.75" customHeight="1">
      <c r="A32" s="12"/>
      <c r="B32" s="8" t="s">
        <v>51</v>
      </c>
      <c r="C32" s="12"/>
      <c r="D32" s="8" t="s">
        <v>52</v>
      </c>
      <c r="E32" s="15"/>
      <c r="F32" s="63"/>
      <c r="G32" s="62" t="str">
        <f>IF(F32="","",IF(F32=0.05,"«- Correct!","«- Try again!"))</f>
        <v/>
      </c>
      <c r="H32" s="15"/>
      <c r="I32" s="8"/>
      <c r="J32" s="5"/>
      <c r="K32" s="5"/>
    </row>
    <row r="33" spans="1:11" ht="12.75" customHeight="1">
      <c r="A33" s="12"/>
      <c r="B33" s="8" t="s">
        <v>53</v>
      </c>
      <c r="C33" s="12"/>
      <c r="D33" s="8" t="s">
        <v>54</v>
      </c>
      <c r="E33" s="15"/>
      <c r="F33" s="63"/>
      <c r="G33" s="62" t="str">
        <f>IF(F33="","",IF(F33=0.15,"«- Correct!","«- Try again!"))</f>
        <v/>
      </c>
      <c r="H33" s="15"/>
      <c r="I33" s="8"/>
      <c r="J33" s="5"/>
      <c r="K33" s="5"/>
    </row>
    <row r="34" spans="1:11" ht="12.75" customHeight="1">
      <c r="A34" s="12"/>
      <c r="B34" s="8" t="s">
        <v>40</v>
      </c>
      <c r="C34" s="12"/>
      <c r="D34" s="8" t="s">
        <v>55</v>
      </c>
      <c r="E34" s="15"/>
      <c r="F34" s="64"/>
      <c r="G34" s="62" t="str">
        <f>IF(F34="","",IF(F34=120,"«- Correct!","«- Try again!"))</f>
        <v/>
      </c>
      <c r="H34" s="15"/>
      <c r="I34" s="8"/>
      <c r="J34" s="5"/>
      <c r="K34" s="5"/>
    </row>
    <row r="35" spans="1:11" ht="12.75" customHeight="1">
      <c r="A35" s="12"/>
      <c r="B35" s="12"/>
      <c r="C35" s="12"/>
      <c r="D35" s="12"/>
      <c r="E35" s="15"/>
      <c r="F35" s="15"/>
      <c r="G35" s="15"/>
      <c r="H35" s="15"/>
      <c r="I35" s="8"/>
      <c r="J35" s="5"/>
      <c r="K35" s="5"/>
    </row>
    <row r="36" spans="1:11" ht="12.75" customHeight="1">
      <c r="A36" s="15"/>
      <c r="B36" s="65" t="s">
        <v>26</v>
      </c>
      <c r="C36" s="65"/>
      <c r="D36" s="65"/>
      <c r="E36" s="65" t="s">
        <v>43</v>
      </c>
      <c r="F36" s="65" t="s">
        <v>56</v>
      </c>
      <c r="G36" s="65" t="s">
        <v>57</v>
      </c>
      <c r="H36" s="65" t="s">
        <v>57</v>
      </c>
      <c r="I36" s="8"/>
      <c r="J36" s="5"/>
      <c r="K36" s="5"/>
    </row>
    <row r="37" spans="1:11" ht="12.75" customHeight="1">
      <c r="A37" s="15"/>
      <c r="B37" s="14" t="s">
        <v>58</v>
      </c>
      <c r="C37" s="14"/>
      <c r="D37" s="14"/>
      <c r="E37" s="14" t="s">
        <v>46</v>
      </c>
      <c r="F37" s="14" t="s">
        <v>59</v>
      </c>
      <c r="G37" s="14" t="s">
        <v>60</v>
      </c>
      <c r="H37" s="14" t="s">
        <v>61</v>
      </c>
      <c r="I37" s="8"/>
      <c r="J37" s="5"/>
      <c r="K37" s="5"/>
    </row>
    <row r="38" spans="1:11" ht="12.75" customHeight="1">
      <c r="A38" s="8"/>
      <c r="B38" s="15" t="s">
        <v>62</v>
      </c>
      <c r="C38" s="15"/>
      <c r="D38" s="15"/>
      <c r="E38" s="66">
        <v>90000</v>
      </c>
      <c r="F38" s="67">
        <v>1</v>
      </c>
      <c r="G38" s="43">
        <v>90000</v>
      </c>
      <c r="H38" s="68"/>
      <c r="I38" s="8"/>
      <c r="J38" s="5"/>
      <c r="K38" s="5"/>
    </row>
    <row r="39" spans="1:11" ht="12.75" customHeight="1">
      <c r="A39" s="8"/>
      <c r="B39" s="15" t="s">
        <v>62</v>
      </c>
      <c r="C39" s="15"/>
      <c r="D39" s="15"/>
      <c r="E39" s="69">
        <v>90000</v>
      </c>
      <c r="F39" s="49">
        <v>1</v>
      </c>
      <c r="G39" s="48"/>
      <c r="H39" s="70">
        <v>90000</v>
      </c>
      <c r="I39" s="8"/>
      <c r="J39" s="5"/>
      <c r="K39" s="5"/>
    </row>
    <row r="40" spans="1:11" ht="12.75" customHeight="1">
      <c r="A40" s="15"/>
      <c r="B40" s="15" t="s">
        <v>63</v>
      </c>
      <c r="C40" s="15"/>
      <c r="D40" s="15"/>
      <c r="E40" s="71"/>
      <c r="F40" s="72"/>
      <c r="G40" s="46"/>
      <c r="H40" s="73"/>
      <c r="I40" s="8"/>
      <c r="J40" s="5"/>
      <c r="K40" s="5"/>
    </row>
    <row r="41" spans="1:11" ht="12.75" customHeight="1">
      <c r="A41" s="8"/>
      <c r="B41" s="15" t="s">
        <v>63</v>
      </c>
      <c r="C41" s="15"/>
      <c r="D41" s="15"/>
      <c r="E41" s="71"/>
      <c r="F41" s="72"/>
      <c r="G41" s="46"/>
      <c r="H41" s="73"/>
      <c r="I41" s="8"/>
      <c r="J41" s="5"/>
      <c r="K41" s="5"/>
    </row>
    <row r="42" spans="1:11" ht="12.75" customHeight="1">
      <c r="A42" s="15"/>
      <c r="B42" s="15" t="s">
        <v>38</v>
      </c>
      <c r="C42" s="15"/>
      <c r="D42" s="15"/>
      <c r="E42" s="71"/>
      <c r="F42" s="72"/>
      <c r="G42" s="46"/>
      <c r="H42" s="73"/>
      <c r="I42" s="8"/>
      <c r="J42" s="5"/>
      <c r="K42" s="5"/>
    </row>
    <row r="43" spans="1:11" ht="12.75" customHeight="1">
      <c r="A43" s="15"/>
      <c r="B43" s="15" t="s">
        <v>38</v>
      </c>
      <c r="C43" s="15"/>
      <c r="D43" s="15"/>
      <c r="E43" s="71"/>
      <c r="F43" s="72"/>
      <c r="G43" s="46"/>
      <c r="H43" s="73"/>
      <c r="I43" s="8"/>
      <c r="J43" s="5"/>
      <c r="K43" s="5"/>
    </row>
    <row r="44" spans="1:11" ht="12.75" customHeight="1">
      <c r="A44" s="8"/>
      <c r="B44" s="15" t="s">
        <v>39</v>
      </c>
      <c r="C44" s="15"/>
      <c r="D44" s="15"/>
      <c r="E44" s="71"/>
      <c r="F44" s="72"/>
      <c r="G44" s="46"/>
      <c r="H44" s="73"/>
      <c r="I44" s="8"/>
      <c r="J44" s="5"/>
      <c r="K44" s="5"/>
    </row>
    <row r="45" spans="1:11" ht="12.75" customHeight="1">
      <c r="A45" s="8"/>
      <c r="B45" s="15" t="s">
        <v>39</v>
      </c>
      <c r="C45" s="15"/>
      <c r="D45" s="15"/>
      <c r="E45" s="71"/>
      <c r="F45" s="72"/>
      <c r="G45" s="46"/>
      <c r="H45" s="73"/>
      <c r="I45" s="8"/>
      <c r="J45" s="5"/>
      <c r="K45" s="5"/>
    </row>
    <row r="46" spans="1:11" ht="12.75" customHeight="1">
      <c r="A46" s="15"/>
      <c r="B46" s="15" t="s">
        <v>40</v>
      </c>
      <c r="C46" s="15"/>
      <c r="D46" s="15"/>
      <c r="E46" s="69"/>
      <c r="F46" s="49"/>
      <c r="G46" s="46"/>
      <c r="H46" s="74"/>
      <c r="I46" s="8"/>
      <c r="J46" s="5"/>
      <c r="K46" s="5"/>
    </row>
    <row r="47" spans="1:11" ht="12.75" customHeight="1">
      <c r="A47" s="15"/>
      <c r="B47" s="15" t="s">
        <v>40</v>
      </c>
      <c r="C47" s="15"/>
      <c r="D47" s="15"/>
      <c r="E47" s="66"/>
      <c r="F47" s="75"/>
      <c r="G47" s="52"/>
      <c r="H47" s="76"/>
      <c r="I47" s="8"/>
      <c r="J47" s="5"/>
      <c r="K47" s="5"/>
    </row>
    <row r="48" spans="1:11" ht="12.75" customHeight="1" thickBot="1">
      <c r="A48" s="15"/>
      <c r="B48" s="15" t="s">
        <v>64</v>
      </c>
      <c r="C48" s="15"/>
      <c r="D48" s="15"/>
      <c r="E48" s="15"/>
      <c r="F48" s="15"/>
      <c r="G48" s="53"/>
      <c r="H48" s="77"/>
      <c r="I48" s="8"/>
      <c r="J48" s="5"/>
      <c r="K48" s="5"/>
    </row>
    <row r="49" spans="1:11" ht="12.75" customHeight="1" thickTop="1">
      <c r="A49" s="8"/>
      <c r="B49" s="15"/>
      <c r="C49" s="15"/>
      <c r="D49" s="15"/>
      <c r="E49" s="15"/>
      <c r="F49" s="15"/>
      <c r="G49" s="33" t="str">
        <f>IF(G48="","",IF(G48=771000,"Correct!","Try again!"))</f>
        <v/>
      </c>
      <c r="H49" s="33" t="str">
        <f>IF(H48="","",IF(H48=339000,"Correct!","Try again!"))</f>
        <v/>
      </c>
      <c r="I49" s="8"/>
      <c r="J49" s="5"/>
      <c r="K49" s="5"/>
    </row>
    <row r="50" spans="1:11" ht="12.75" customHeight="1">
      <c r="A50" s="8"/>
      <c r="B50" s="15"/>
      <c r="C50" s="15"/>
      <c r="D50" s="15"/>
      <c r="E50" s="15"/>
      <c r="F50" s="15"/>
      <c r="G50" s="15"/>
      <c r="H50" s="8"/>
      <c r="I50" s="8"/>
      <c r="J50" s="5"/>
      <c r="K50" s="5"/>
    </row>
    <row r="51" spans="1:11" ht="12.75" customHeight="1">
      <c r="A51" s="56" t="s">
        <v>65</v>
      </c>
      <c r="B51" s="56"/>
      <c r="C51" s="56"/>
      <c r="D51" s="56"/>
      <c r="E51" s="57"/>
      <c r="F51" s="57"/>
      <c r="G51" s="57"/>
      <c r="H51" s="10"/>
      <c r="I51" s="8"/>
      <c r="J51" s="5"/>
      <c r="K51" s="5"/>
    </row>
    <row r="52" spans="1:11" ht="12.75" customHeight="1">
      <c r="A52" s="15"/>
      <c r="B52" s="12"/>
      <c r="C52" s="12"/>
      <c r="D52" s="12"/>
      <c r="E52" s="15"/>
      <c r="F52" s="15"/>
      <c r="G52" s="15"/>
      <c r="H52" s="8"/>
      <c r="I52" s="8"/>
      <c r="J52" s="5"/>
      <c r="K52" s="5"/>
    </row>
    <row r="53" spans="1:11" ht="12.75" customHeight="1">
      <c r="A53" s="15"/>
      <c r="B53" s="14" t="s">
        <v>66</v>
      </c>
      <c r="C53" s="14"/>
      <c r="D53" s="14"/>
      <c r="E53" s="14" t="s">
        <v>67</v>
      </c>
      <c r="F53" s="14" t="s">
        <v>68</v>
      </c>
      <c r="G53" s="15"/>
      <c r="H53" s="8"/>
      <c r="I53" s="8"/>
      <c r="J53" s="5"/>
      <c r="K53" s="5"/>
    </row>
    <row r="54" spans="1:11" ht="12.75" customHeight="1">
      <c r="A54" s="15"/>
      <c r="B54" s="15" t="s">
        <v>69</v>
      </c>
      <c r="C54" s="15"/>
      <c r="D54" s="15"/>
      <c r="E54" s="78"/>
      <c r="F54" s="79"/>
      <c r="G54" s="15"/>
      <c r="H54" s="8"/>
      <c r="I54" s="8"/>
      <c r="J54" s="5"/>
      <c r="K54" s="5"/>
    </row>
    <row r="55" spans="1:11" ht="12.75" customHeight="1">
      <c r="A55" s="15"/>
      <c r="B55" s="15" t="s">
        <v>64</v>
      </c>
      <c r="C55" s="15"/>
      <c r="D55" s="15"/>
      <c r="E55" s="80"/>
      <c r="F55" s="52"/>
      <c r="G55" s="15"/>
      <c r="H55" s="8"/>
      <c r="I55" s="8"/>
      <c r="J55" s="5"/>
      <c r="K55" s="5"/>
    </row>
    <row r="56" spans="1:11" ht="12.75" customHeight="1" thickBot="1">
      <c r="A56" s="15"/>
      <c r="B56" s="15" t="s">
        <v>70</v>
      </c>
      <c r="C56" s="15"/>
      <c r="D56" s="15"/>
      <c r="E56" s="81"/>
      <c r="F56" s="82"/>
      <c r="G56" s="83"/>
      <c r="H56" s="8"/>
      <c r="I56" s="8"/>
      <c r="J56" s="5"/>
      <c r="K56" s="5"/>
    </row>
    <row r="57" spans="1:11" ht="12.75" customHeight="1" thickTop="1">
      <c r="A57" s="15"/>
      <c r="B57" s="15" t="s">
        <v>71</v>
      </c>
      <c r="C57" s="15"/>
      <c r="D57" s="15"/>
      <c r="E57" s="84"/>
      <c r="F57" s="85"/>
      <c r="G57" s="15"/>
      <c r="H57" s="8"/>
      <c r="I57" s="8"/>
      <c r="J57" s="5"/>
      <c r="K57" s="5"/>
    </row>
    <row r="58" spans="1:11" ht="12.75" customHeight="1">
      <c r="A58" s="15"/>
      <c r="B58" s="15" t="s">
        <v>72</v>
      </c>
      <c r="C58" s="15"/>
      <c r="D58" s="15"/>
      <c r="E58" s="86"/>
      <c r="F58" s="87"/>
      <c r="G58" s="15"/>
      <c r="H58" s="8"/>
      <c r="I58" s="8"/>
      <c r="J58" s="5"/>
      <c r="K58" s="5"/>
    </row>
    <row r="59" spans="1:11" ht="12.75" customHeight="1">
      <c r="A59" s="15"/>
      <c r="B59" s="15" t="s">
        <v>73</v>
      </c>
      <c r="C59" s="15"/>
      <c r="D59" s="15"/>
      <c r="E59" s="88"/>
      <c r="F59" s="89"/>
      <c r="G59" s="15"/>
      <c r="H59" s="8"/>
      <c r="I59" s="8"/>
      <c r="J59" s="5"/>
      <c r="K59" s="5"/>
    </row>
    <row r="60" spans="1:11" ht="12.75" customHeight="1">
      <c r="A60" s="15"/>
      <c r="B60" s="15"/>
      <c r="C60" s="15"/>
      <c r="D60" s="15"/>
      <c r="E60" s="33" t="str">
        <f>IF(E59="","",IF(E59=1054.9,"Correct!","Try again!"))</f>
        <v/>
      </c>
      <c r="F60" s="33" t="str">
        <f>IF(F59="","",IF(F59=531.65,"Correct!","Try again!"))</f>
        <v/>
      </c>
      <c r="G60" s="15"/>
      <c r="H60" s="15"/>
      <c r="I60" s="8"/>
      <c r="J60" s="5"/>
      <c r="K60" s="5"/>
    </row>
    <row r="61" spans="1:11" ht="12.75" customHeight="1">
      <c r="A61" s="1"/>
      <c r="B61" s="1"/>
      <c r="C61" s="1"/>
      <c r="D61" s="1"/>
      <c r="E61" s="90"/>
      <c r="F61" s="1"/>
      <c r="G61" s="1"/>
      <c r="H61" s="1"/>
      <c r="I61" s="5"/>
      <c r="J61" s="5"/>
      <c r="K61" s="5"/>
    </row>
    <row r="62" spans="1:11" ht="12.75" customHeight="1">
      <c r="A62" s="1"/>
      <c r="B62" s="1"/>
      <c r="C62" s="1"/>
      <c r="D62" s="1"/>
      <c r="E62" s="1"/>
      <c r="F62" s="1"/>
      <c r="G62" s="1"/>
      <c r="H62" s="1"/>
      <c r="I62" s="5"/>
      <c r="J62" s="5"/>
      <c r="K62" s="5"/>
    </row>
    <row r="63" spans="1:11" ht="12.75" customHeight="1">
      <c r="A63" s="1"/>
      <c r="B63" s="1"/>
      <c r="C63" s="1"/>
      <c r="D63" s="1"/>
      <c r="E63" s="1"/>
      <c r="F63" s="1"/>
      <c r="G63" s="1"/>
      <c r="H63" s="1"/>
      <c r="I63" s="5"/>
      <c r="J63" s="5"/>
      <c r="K63" s="5"/>
    </row>
    <row r="64" spans="1:11" ht="12.75" customHeight="1">
      <c r="A64" s="1"/>
      <c r="B64" s="1"/>
      <c r="C64" s="1"/>
      <c r="D64" s="1"/>
      <c r="E64" s="1"/>
      <c r="F64" s="1"/>
      <c r="G64" s="1"/>
      <c r="H64" s="1"/>
      <c r="I64" s="5"/>
      <c r="J64" s="5"/>
      <c r="K64" s="5"/>
    </row>
    <row r="65" spans="1:11" ht="12.75" customHeight="1">
      <c r="A65" s="1"/>
      <c r="B65" s="1"/>
      <c r="C65" s="1"/>
      <c r="D65" s="1"/>
      <c r="E65" s="1"/>
      <c r="F65" s="1"/>
      <c r="G65" s="1"/>
      <c r="H65" s="1"/>
      <c r="I65" s="5"/>
      <c r="J65" s="5"/>
      <c r="K65" s="5"/>
    </row>
    <row r="66" spans="1:11" ht="12.75" customHeight="1">
      <c r="A66" s="1"/>
      <c r="B66" s="1"/>
      <c r="C66" s="1"/>
      <c r="D66" s="1"/>
      <c r="E66" s="1"/>
      <c r="F66" s="1"/>
      <c r="G66" s="1"/>
      <c r="H66" s="1"/>
      <c r="I66" s="5"/>
      <c r="J66" s="5"/>
      <c r="K66" s="5"/>
    </row>
    <row r="67" spans="1:11" ht="12.75" customHeight="1">
      <c r="A67" s="1"/>
      <c r="B67" s="1"/>
      <c r="C67" s="1"/>
      <c r="D67" s="1"/>
      <c r="E67" s="1"/>
      <c r="F67" s="1"/>
      <c r="G67" s="1"/>
      <c r="H67" s="1"/>
      <c r="I67" s="5"/>
      <c r="J67" s="5"/>
      <c r="K67" s="5"/>
    </row>
    <row r="68" spans="1:11" ht="12.75" customHeight="1">
      <c r="A68" s="1"/>
      <c r="B68" s="1"/>
      <c r="C68" s="1"/>
      <c r="D68" s="1"/>
      <c r="E68" s="1"/>
      <c r="F68" s="1"/>
      <c r="G68" s="1"/>
      <c r="H68" s="1"/>
      <c r="I68" s="5"/>
      <c r="J68" s="5"/>
      <c r="K68" s="5"/>
    </row>
    <row r="69" spans="1:11" ht="12.75" customHeight="1">
      <c r="A69" s="1"/>
      <c r="B69" s="1"/>
      <c r="C69" s="1"/>
      <c r="D69" s="1"/>
      <c r="E69" s="1"/>
      <c r="F69" s="1"/>
      <c r="G69" s="1"/>
      <c r="H69" s="1"/>
      <c r="I69" s="5"/>
      <c r="J69" s="5"/>
      <c r="K69" s="5"/>
    </row>
    <row r="70" spans="1:11" ht="12.75" customHeight="1">
      <c r="A70" s="1"/>
      <c r="B70" s="1"/>
      <c r="C70" s="1"/>
      <c r="D70" s="1"/>
      <c r="E70" s="1"/>
      <c r="F70" s="1"/>
      <c r="G70" s="1"/>
      <c r="H70" s="1"/>
      <c r="I70" s="5"/>
      <c r="J70" s="5"/>
      <c r="K70" s="5"/>
    </row>
    <row r="71" spans="1:11" ht="12.75" customHeight="1">
      <c r="A71" s="1"/>
      <c r="B71" s="1"/>
      <c r="C71" s="1"/>
      <c r="D71" s="1"/>
      <c r="E71" s="1"/>
      <c r="F71" s="1"/>
      <c r="G71" s="1"/>
      <c r="H71" s="1"/>
      <c r="I71" s="5"/>
      <c r="J71" s="5"/>
      <c r="K71" s="5"/>
    </row>
  </sheetData>
  <sheetProtection password="C690" sheet="1" objects="1" selectLockedCells="1"/>
  <mergeCells count="4">
    <mergeCell ref="D1:E1"/>
    <mergeCell ref="D2:E2"/>
    <mergeCell ref="D3:E3"/>
    <mergeCell ref="A5:H5"/>
  </mergeCells>
  <printOptions horizontalCentered="1"/>
  <pageMargins left="0.25" right="0.25" top="0.74" bottom="0.31" header="0.6" footer="0.5"/>
  <pageSetup scale="96" orientation="portrait" horizontalDpi="300" verticalDpi="30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P11-27</vt:lpstr>
      <vt:lpstr>P12-14</vt:lpstr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 Pollard</dc:creator>
  <cp:lastModifiedBy>toshiba</cp:lastModifiedBy>
  <dcterms:created xsi:type="dcterms:W3CDTF">2012-07-25T19:07:22Z</dcterms:created>
  <dcterms:modified xsi:type="dcterms:W3CDTF">2013-10-03T21:14:05Z</dcterms:modified>
</cp:coreProperties>
</file>