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9140" windowHeight="7416" activeTab="5"/>
  </bookViews>
  <sheets>
    <sheet name="P14" sheetId="1" r:id="rId1"/>
    <sheet name="P19" sheetId="2" r:id="rId2"/>
    <sheet name="P20" sheetId="3" r:id="rId3"/>
    <sheet name="P22" sheetId="4" r:id="rId4"/>
    <sheet name="P36" sheetId="5" r:id="rId5"/>
    <sheet name="P43" sheetId="6" r:id="rId6"/>
  </sheets>
  <definedNames>
    <definedName name="solver_adj" localSheetId="0" hidden="1">'P14'!$E$22:$E$27</definedName>
    <definedName name="solver_adj" localSheetId="1" hidden="1">'P19'!$E$17:$E$20</definedName>
    <definedName name="solver_adj" localSheetId="2" hidden="1">'P20'!$E$20:$E$26</definedName>
    <definedName name="solver_adj" localSheetId="4" hidden="1">'P36'!$D$30:$F$33</definedName>
    <definedName name="solver_adj" localSheetId="5" hidden="1">'P43'!$D$33:$I$33</definedName>
    <definedName name="solver_cvg" localSheetId="0" hidden="1">0.0001</definedName>
    <definedName name="solver_cvg" localSheetId="1" hidden="1">0.0001</definedName>
    <definedName name="solver_cvg" localSheetId="2" hidden="1">0.0001</definedName>
    <definedName name="solver_cvg" localSheetId="4" hidden="1">0.0001</definedName>
    <definedName name="solver_cvg" localSheetId="5" hidden="1">0.0001</definedName>
    <definedName name="solver_drv" localSheetId="0" hidden="1">1</definedName>
    <definedName name="solver_drv" localSheetId="1" hidden="1">1</definedName>
    <definedName name="solver_drv" localSheetId="2" hidden="1">2</definedName>
    <definedName name="solver_drv" localSheetId="4" hidden="1">2</definedName>
    <definedName name="solver_drv" localSheetId="5" hidden="1">1</definedName>
    <definedName name="solver_eng" localSheetId="0" hidden="1">2</definedName>
    <definedName name="solver_eng" localSheetId="1" hidden="1">2</definedName>
    <definedName name="solver_eng" localSheetId="2" hidden="1">2</definedName>
    <definedName name="solver_eng" localSheetId="4" hidden="1">2</definedName>
    <definedName name="solver_eng" localSheetId="5" hidden="1">2</definedName>
    <definedName name="solver_est" localSheetId="0" hidden="1">1</definedName>
    <definedName name="solver_est" localSheetId="1" hidden="1">1</definedName>
    <definedName name="solver_est" localSheetId="2" hidden="1">1</definedName>
    <definedName name="solver_est" localSheetId="4" hidden="1">1</definedName>
    <definedName name="solver_est" localSheetId="5" hidden="1">1</definedName>
    <definedName name="solver_itr" localSheetId="0" hidden="1">2147483647</definedName>
    <definedName name="solver_itr" localSheetId="1" hidden="1">2147483647</definedName>
    <definedName name="solver_itr" localSheetId="2" hidden="1">2147483647</definedName>
    <definedName name="solver_itr" localSheetId="4" hidden="1">2147483647</definedName>
    <definedName name="solver_itr" localSheetId="5" hidden="1">2147483647</definedName>
    <definedName name="solver_lhs1" localSheetId="0" hidden="1">'P14'!$F$13</definedName>
    <definedName name="solver_lhs1" localSheetId="1" hidden="1">'P19'!$C$15</definedName>
    <definedName name="solver_lhs1" localSheetId="2" hidden="1">'P20'!$E$14</definedName>
    <definedName name="solver_lhs1" localSheetId="4" hidden="1">'P36'!$D$30:$F$33</definedName>
    <definedName name="solver_lhs1" localSheetId="5" hidden="1">'P43'!$J$27:$J$29</definedName>
    <definedName name="solver_lhs2" localSheetId="0" hidden="1">'P14'!$F$14:$F$15</definedName>
    <definedName name="solver_lhs2" localSheetId="1" hidden="1">'P19'!$E$17</definedName>
    <definedName name="solver_lhs2" localSheetId="2" hidden="1">'P20'!$E$14</definedName>
    <definedName name="solver_lhs2" localSheetId="4" hidden="1">'P36'!$D$34:$F$34</definedName>
    <definedName name="solver_lhs3" localSheetId="0" hidden="1">'P14'!$F$16</definedName>
    <definedName name="solver_lhs3" localSheetId="1" hidden="1">'P19'!$E$17:$E$20</definedName>
    <definedName name="solver_lhs3" localSheetId="2" hidden="1">'P20'!$E$20:$E$25</definedName>
    <definedName name="solver_lhs3" localSheetId="4" hidden="1">'P36'!$G$30:$G$33</definedName>
    <definedName name="solver_lhs4" localSheetId="0" hidden="1">'P14'!$F$17</definedName>
    <definedName name="solver_lhs4" localSheetId="1" hidden="1">'P19'!$E$18</definedName>
    <definedName name="solver_lhs4" localSheetId="2" hidden="1">'P20'!$F$14</definedName>
    <definedName name="solver_lhs5" localSheetId="0" hidden="1">'P14'!$F$18</definedName>
    <definedName name="solver_lhs5" localSheetId="2" hidden="1">'P20'!$G$14</definedName>
    <definedName name="solver_lhs6" localSheetId="2" hidden="1">'P20'!$H$14</definedName>
    <definedName name="solver_lhs7" localSheetId="2" hidden="1">'P20'!$I$14</definedName>
    <definedName name="solver_lhs8" localSheetId="2" hidden="1">'P20'!$I$14</definedName>
    <definedName name="solver_lhs9" localSheetId="2" hidden="1">'P20'!$J$14</definedName>
    <definedName name="solver_mip" localSheetId="0" hidden="1">2147483647</definedName>
    <definedName name="solver_mip" localSheetId="1" hidden="1">2147483647</definedName>
    <definedName name="solver_mip" localSheetId="2" hidden="1">2147483647</definedName>
    <definedName name="solver_mip" localSheetId="4" hidden="1">2147483647</definedName>
    <definedName name="solver_mip" localSheetId="5" hidden="1">2147483647</definedName>
    <definedName name="solver_mni" localSheetId="0" hidden="1">30</definedName>
    <definedName name="solver_mni" localSheetId="1" hidden="1">30</definedName>
    <definedName name="solver_mni" localSheetId="2" hidden="1">30</definedName>
    <definedName name="solver_mni" localSheetId="4" hidden="1">30</definedName>
    <definedName name="solver_mni" localSheetId="5" hidden="1">30</definedName>
    <definedName name="solver_mrt" localSheetId="0" hidden="1">0.075</definedName>
    <definedName name="solver_mrt" localSheetId="1" hidden="1">0.075</definedName>
    <definedName name="solver_mrt" localSheetId="2" hidden="1">0.075</definedName>
    <definedName name="solver_mrt" localSheetId="4" hidden="1">0.075</definedName>
    <definedName name="solver_mrt" localSheetId="5" hidden="1">0.075</definedName>
    <definedName name="solver_msl" localSheetId="0" hidden="1">2</definedName>
    <definedName name="solver_msl" localSheetId="1" hidden="1">2</definedName>
    <definedName name="solver_msl" localSheetId="2" hidden="1">2</definedName>
    <definedName name="solver_msl" localSheetId="4" hidden="1">2</definedName>
    <definedName name="solver_msl" localSheetId="5" hidden="1">2</definedName>
    <definedName name="solver_neg" localSheetId="0" hidden="1">1</definedName>
    <definedName name="solver_neg" localSheetId="1" hidden="1">1</definedName>
    <definedName name="solver_neg" localSheetId="2" hidden="1">1</definedName>
    <definedName name="solver_neg" localSheetId="4" hidden="1">1</definedName>
    <definedName name="solver_neg" localSheetId="5" hidden="1">1</definedName>
    <definedName name="solver_nod" localSheetId="0" hidden="1">2147483647</definedName>
    <definedName name="solver_nod" localSheetId="1" hidden="1">2147483647</definedName>
    <definedName name="solver_nod" localSheetId="2" hidden="1">2147483647</definedName>
    <definedName name="solver_nod" localSheetId="4" hidden="1">2147483647</definedName>
    <definedName name="solver_nod" localSheetId="5" hidden="1">2147483647</definedName>
    <definedName name="solver_num" localSheetId="0" hidden="1">5</definedName>
    <definedName name="solver_num" localSheetId="1" hidden="1">4</definedName>
    <definedName name="solver_num" localSheetId="2" hidden="1">9</definedName>
    <definedName name="solver_num" localSheetId="4" hidden="1">3</definedName>
    <definedName name="solver_num" localSheetId="5" hidden="1">1</definedName>
    <definedName name="solver_nwt" localSheetId="0" hidden="1">1</definedName>
    <definedName name="solver_nwt" localSheetId="1" hidden="1">1</definedName>
    <definedName name="solver_nwt" localSheetId="2" hidden="1">1</definedName>
    <definedName name="solver_nwt" localSheetId="4" hidden="1">1</definedName>
    <definedName name="solver_nwt" localSheetId="5" hidden="1">1</definedName>
    <definedName name="solver_opt" localSheetId="0" hidden="1">'P14'!$F$29</definedName>
    <definedName name="solver_opt" localSheetId="1" hidden="1">'P19'!$D$22</definedName>
    <definedName name="solver_opt" localSheetId="2" hidden="1">'P20'!$E$28</definedName>
    <definedName name="solver_opt" localSheetId="4" hidden="1">'P36'!$D$38</definedName>
    <definedName name="solver_opt" localSheetId="5" hidden="1">'P43'!$E$35</definedName>
    <definedName name="solver_pre" localSheetId="0" hidden="1">0.000001</definedName>
    <definedName name="solver_pre" localSheetId="1" hidden="1">0.000001</definedName>
    <definedName name="solver_pre" localSheetId="2" hidden="1">0.000001</definedName>
    <definedName name="solver_pre" localSheetId="4" hidden="1">0.000001</definedName>
    <definedName name="solver_pre" localSheetId="5" hidden="1">0.000001</definedName>
    <definedName name="solver_rbv" localSheetId="0" hidden="1">1</definedName>
    <definedName name="solver_rbv" localSheetId="1" hidden="1">1</definedName>
    <definedName name="solver_rbv" localSheetId="2" hidden="1">2</definedName>
    <definedName name="solver_rbv" localSheetId="4" hidden="1">2</definedName>
    <definedName name="solver_rbv" localSheetId="5" hidden="1">1</definedName>
    <definedName name="solver_rel1" localSheetId="0" hidden="1">3</definedName>
    <definedName name="solver_rel1" localSheetId="1" hidden="1">2</definedName>
    <definedName name="solver_rel1" localSheetId="2" hidden="1">1</definedName>
    <definedName name="solver_rel1" localSheetId="4" hidden="1">4</definedName>
    <definedName name="solver_rel1" localSheetId="5" hidden="1">3</definedName>
    <definedName name="solver_rel2" localSheetId="0" hidden="1">1</definedName>
    <definedName name="solver_rel2" localSheetId="1" hidden="1">3</definedName>
    <definedName name="solver_rel2" localSheetId="2" hidden="1">3</definedName>
    <definedName name="solver_rel2" localSheetId="4" hidden="1">2</definedName>
    <definedName name="solver_rel3" localSheetId="0" hidden="1">3</definedName>
    <definedName name="solver_rel3" localSheetId="1" hidden="1">1</definedName>
    <definedName name="solver_rel3" localSheetId="2" hidden="1">1</definedName>
    <definedName name="solver_rel3" localSheetId="4" hidden="1">1</definedName>
    <definedName name="solver_rel4" localSheetId="0" hidden="1">1</definedName>
    <definedName name="solver_rel4" localSheetId="1" hidden="1">1</definedName>
    <definedName name="solver_rel4" localSheetId="2" hidden="1">3</definedName>
    <definedName name="solver_rel5" localSheetId="0" hidden="1">2</definedName>
    <definedName name="solver_rel5" localSheetId="2" hidden="1">3</definedName>
    <definedName name="solver_rel6" localSheetId="2" hidden="1">3</definedName>
    <definedName name="solver_rel7" localSheetId="2" hidden="1">1</definedName>
    <definedName name="solver_rel8" localSheetId="2" hidden="1">3</definedName>
    <definedName name="solver_rel9" localSheetId="2" hidden="1">1</definedName>
    <definedName name="solver_rhs1" localSheetId="0" hidden="1">'P14'!$H$13</definedName>
    <definedName name="solver_rhs1" localSheetId="1" hidden="1">'P19'!$E$15</definedName>
    <definedName name="solver_rhs1" localSheetId="2" hidden="1">'P20'!$E$18</definedName>
    <definedName name="solver_rhs1" localSheetId="4" hidden="1">integer</definedName>
    <definedName name="solver_rhs1" localSheetId="5" hidden="1">'P43'!$L$27:$L$29</definedName>
    <definedName name="solver_rhs2" localSheetId="0" hidden="1">'P14'!$H$14:$H$15</definedName>
    <definedName name="solver_rhs2" localSheetId="1" hidden="1">'P19'!$E$14</definedName>
    <definedName name="solver_rhs2" localSheetId="2" hidden="1">'P20'!$E$16</definedName>
    <definedName name="solver_rhs2" localSheetId="4" hidden="1">'P36'!$D$36:$F$36</definedName>
    <definedName name="solver_rhs3" localSheetId="0" hidden="1">'P14'!$H$16</definedName>
    <definedName name="solver_rhs3" localSheetId="1" hidden="1">'P19'!$E$9:$E$12</definedName>
    <definedName name="solver_rhs3" localSheetId="2" hidden="1">'P20'!$G$20:$G$25</definedName>
    <definedName name="solver_rhs3" localSheetId="4" hidden="1">'P36'!$I$30:$I$33</definedName>
    <definedName name="solver_rhs4" localSheetId="0" hidden="1">'P14'!$H$17</definedName>
    <definedName name="solver_rhs4" localSheetId="1" hidden="1">'P19'!$E$13</definedName>
    <definedName name="solver_rhs4" localSheetId="2" hidden="1">'P20'!$F$16</definedName>
    <definedName name="solver_rhs5" localSheetId="0" hidden="1">'P14'!$H$18</definedName>
    <definedName name="solver_rhs5" localSheetId="2" hidden="1">'P20'!$G$16</definedName>
    <definedName name="solver_rhs6" localSheetId="2" hidden="1">'P20'!$H$16</definedName>
    <definedName name="solver_rhs7" localSheetId="2" hidden="1">'P20'!$I$18</definedName>
    <definedName name="solver_rhs8" localSheetId="2" hidden="1">'P20'!$I$16</definedName>
    <definedName name="solver_rhs9" localSheetId="2" hidden="1">'P20'!$J$16</definedName>
    <definedName name="solver_rlx" localSheetId="0" hidden="1">2</definedName>
    <definedName name="solver_rlx" localSheetId="1" hidden="1">2</definedName>
    <definedName name="solver_rlx" localSheetId="2" hidden="1">2</definedName>
    <definedName name="solver_rlx" localSheetId="4" hidden="1">2</definedName>
    <definedName name="solver_rlx" localSheetId="5" hidden="1">2</definedName>
    <definedName name="solver_rsd" localSheetId="0" hidden="1">0</definedName>
    <definedName name="solver_rsd" localSheetId="1" hidden="1">0</definedName>
    <definedName name="solver_rsd" localSheetId="2" hidden="1">0</definedName>
    <definedName name="solver_rsd" localSheetId="4" hidden="1">0</definedName>
    <definedName name="solver_rsd" localSheetId="5" hidden="1">0</definedName>
    <definedName name="solver_scl" localSheetId="0" hidden="1">1</definedName>
    <definedName name="solver_scl" localSheetId="1" hidden="1">1</definedName>
    <definedName name="solver_scl" localSheetId="2" hidden="1">2</definedName>
    <definedName name="solver_scl" localSheetId="4" hidden="1">2</definedName>
    <definedName name="solver_scl" localSheetId="5" hidden="1">1</definedName>
    <definedName name="solver_sho" localSheetId="0" hidden="1">2</definedName>
    <definedName name="solver_sho" localSheetId="1" hidden="1">2</definedName>
    <definedName name="solver_sho" localSheetId="2" hidden="1">2</definedName>
    <definedName name="solver_sho" localSheetId="4" hidden="1">2</definedName>
    <definedName name="solver_sho" localSheetId="5" hidden="1">2</definedName>
    <definedName name="solver_ssz" localSheetId="0" hidden="1">100</definedName>
    <definedName name="solver_ssz" localSheetId="1" hidden="1">100</definedName>
    <definedName name="solver_ssz" localSheetId="2" hidden="1">100</definedName>
    <definedName name="solver_ssz" localSheetId="4" hidden="1">100</definedName>
    <definedName name="solver_ssz" localSheetId="5" hidden="1">100</definedName>
    <definedName name="solver_tim" localSheetId="0" hidden="1">2147483647</definedName>
    <definedName name="solver_tim" localSheetId="1" hidden="1">2147483647</definedName>
    <definedName name="solver_tim" localSheetId="2" hidden="1">2147483647</definedName>
    <definedName name="solver_tim" localSheetId="4" hidden="1">2147483647</definedName>
    <definedName name="solver_tim" localSheetId="5" hidden="1">2147483647</definedName>
    <definedName name="solver_tol" localSheetId="0" hidden="1">0.01</definedName>
    <definedName name="solver_tol" localSheetId="1" hidden="1">0.01</definedName>
    <definedName name="solver_tol" localSheetId="2" hidden="1">0.01</definedName>
    <definedName name="solver_tol" localSheetId="4" hidden="1">0.01</definedName>
    <definedName name="solver_tol" localSheetId="5" hidden="1">0.01</definedName>
    <definedName name="solver_typ" localSheetId="0" hidden="1">2</definedName>
    <definedName name="solver_typ" localSheetId="1" hidden="1">1</definedName>
    <definedName name="solver_typ" localSheetId="2" hidden="1">2</definedName>
    <definedName name="solver_typ" localSheetId="4" hidden="1">2</definedName>
    <definedName name="solver_typ" localSheetId="5" hidden="1">2</definedName>
    <definedName name="solver_val" localSheetId="0" hidden="1">0</definedName>
    <definedName name="solver_val" localSheetId="1" hidden="1">0</definedName>
    <definedName name="solver_val" localSheetId="2" hidden="1">0</definedName>
    <definedName name="solver_val" localSheetId="4" hidden="1">0</definedName>
    <definedName name="solver_val" localSheetId="5" hidden="1">0</definedName>
    <definedName name="solver_ver" localSheetId="0" hidden="1">3</definedName>
    <definedName name="solver_ver" localSheetId="1" hidden="1">3</definedName>
    <definedName name="solver_ver" localSheetId="2" hidden="1">3</definedName>
    <definedName name="solver_ver" localSheetId="4" hidden="1">3</definedName>
    <definedName name="solver_ver" localSheetId="5" hidden="1">3</definedName>
  </definedNames>
  <calcPr calcId="145621"/>
</workbook>
</file>

<file path=xl/calcChain.xml><?xml version="1.0" encoding="utf-8"?>
<calcChain xmlns="http://schemas.openxmlformats.org/spreadsheetml/2006/main">
  <c r="I31" i="6" l="1"/>
  <c r="I30" i="6"/>
  <c r="H30" i="6"/>
  <c r="H31" i="6" s="1"/>
  <c r="G30" i="6"/>
  <c r="G31" i="6" s="1"/>
  <c r="F30" i="6"/>
  <c r="F31" i="6" s="1"/>
  <c r="E30" i="6"/>
  <c r="E31" i="6" s="1"/>
  <c r="D30" i="6"/>
  <c r="D31" i="6" s="1"/>
  <c r="I15" i="6" l="1"/>
  <c r="H15" i="6"/>
  <c r="G15" i="6"/>
  <c r="E15" i="6"/>
  <c r="F15" i="6"/>
  <c r="D15" i="6"/>
  <c r="E10" i="2" l="1"/>
  <c r="E11" i="2"/>
  <c r="E12" i="2"/>
  <c r="E9" i="2"/>
</calcChain>
</file>

<file path=xl/sharedStrings.xml><?xml version="1.0" encoding="utf-8"?>
<sst xmlns="http://schemas.openxmlformats.org/spreadsheetml/2006/main" count="249" uniqueCount="112">
  <si>
    <t xml:space="preserve">Grafton Metalworks Company </t>
  </si>
  <si>
    <t>Ore</t>
  </si>
  <si>
    <t>Metal (%)</t>
  </si>
  <si>
    <t>Cost/Ton</t>
  </si>
  <si>
    <t>A</t>
  </si>
  <si>
    <t>B</t>
  </si>
  <si>
    <t>C</t>
  </si>
  <si>
    <t>D</t>
  </si>
  <si>
    <t>&gt;=</t>
  </si>
  <si>
    <t>&lt;=</t>
  </si>
  <si>
    <t>Composition constraints</t>
  </si>
  <si>
    <t>Decision variables</t>
  </si>
  <si>
    <t>Objective function</t>
  </si>
  <si>
    <t>Minimize Cost ($)</t>
  </si>
  <si>
    <t>Impurity constraint</t>
  </si>
  <si>
    <t>=</t>
  </si>
  <si>
    <t>Metal</t>
  </si>
  <si>
    <t>Impurities</t>
  </si>
  <si>
    <t>Program</t>
  </si>
  <si>
    <t>Votes/ Dollar</t>
  </si>
  <si>
    <t>Job training</t>
  </si>
  <si>
    <t>Parks</t>
  </si>
  <si>
    <t>Sanitation</t>
  </si>
  <si>
    <t>Mobile library</t>
  </si>
  <si>
    <t xml:space="preserve">congressman’s district </t>
  </si>
  <si>
    <t>Constraints</t>
  </si>
  <si>
    <t>Decision Variables</t>
  </si>
  <si>
    <t>Objective</t>
  </si>
  <si>
    <t>Maximize Votes</t>
  </si>
  <si>
    <t>spending</t>
  </si>
  <si>
    <t>Calories</t>
  </si>
  <si>
    <t>(per lb.)</t>
  </si>
  <si>
    <t>Iron</t>
  </si>
  <si>
    <t>(mg/lb.)</t>
  </si>
  <si>
    <t>Protein</t>
  </si>
  <si>
    <t>(g/lb.)</t>
  </si>
  <si>
    <t>Carbo-hydrates</t>
  </si>
  <si>
    <t>Fat (g/lb.)</t>
  </si>
  <si>
    <t>Chol-esterol</t>
  </si>
  <si>
    <t>Cost</t>
  </si>
  <si>
    <t>$/lb.</t>
  </si>
  <si>
    <t>Chicken</t>
  </si>
  <si>
    <t>Fish</t>
  </si>
  <si>
    <t>Ground beef</t>
  </si>
  <si>
    <t>Dried beans</t>
  </si>
  <si>
    <t>Lettuce</t>
  </si>
  <si>
    <t>Potatoes</t>
  </si>
  <si>
    <t>Milk (2%)</t>
  </si>
  <si>
    <t xml:space="preserve">Objective </t>
  </si>
  <si>
    <r>
      <t>a.</t>
    </r>
    <r>
      <rPr>
        <b/>
        <sz val="7"/>
        <color theme="1"/>
        <rFont val="Times New Roman"/>
        <family val="1"/>
      </rPr>
      <t xml:space="preserve">      </t>
    </r>
    <r>
      <rPr>
        <b/>
        <sz val="11"/>
        <color theme="1"/>
        <rFont val="Calibri"/>
        <family val="2"/>
        <scheme val="minor"/>
      </rPr>
      <t>If a serving of each of the food items (other than milk) was limited to no more than a half pound, what effect would this have on the solution?</t>
    </r>
  </si>
  <si>
    <t>Answer:</t>
  </si>
  <si>
    <t>Anna Broderick Lunch Menu</t>
  </si>
  <si>
    <t>Plant</t>
  </si>
  <si>
    <t>Mine</t>
  </si>
  <si>
    <t>Mine Capacity (tons)</t>
  </si>
  <si>
    <t>Demand (tons)</t>
  </si>
  <si>
    <t>% Ash</t>
  </si>
  <si>
    <t>% Sulfur</t>
  </si>
  <si>
    <t>Ash</t>
  </si>
  <si>
    <t>Sulfur</t>
  </si>
  <si>
    <t>x11</t>
  </si>
  <si>
    <t>x12</t>
  </si>
  <si>
    <t>x13</t>
  </si>
  <si>
    <t>x14</t>
  </si>
  <si>
    <t>x21</t>
  </si>
  <si>
    <t>x22</t>
  </si>
  <si>
    <t>x23</t>
  </si>
  <si>
    <t>x24</t>
  </si>
  <si>
    <t>x31</t>
  </si>
  <si>
    <t>x32</t>
  </si>
  <si>
    <t>x33</t>
  </si>
  <si>
    <t>x34</t>
  </si>
  <si>
    <t xml:space="preserve">Mine to Plant </t>
  </si>
  <si>
    <t>Ash + Sulfur</t>
  </si>
  <si>
    <t>DV</t>
  </si>
  <si>
    <t>Minimize Cost</t>
  </si>
  <si>
    <t xml:space="preserve">Cabin Creek Coal (CCC) </t>
  </si>
  <si>
    <t>Operator</t>
  </si>
  <si>
    <t>Drill Press (min)</t>
  </si>
  <si>
    <t>Lathe (min)</t>
  </si>
  <si>
    <t>Grinder (min)</t>
  </si>
  <si>
    <t xml:space="preserve">Drill Press </t>
  </si>
  <si>
    <t xml:space="preserve">Lathe </t>
  </si>
  <si>
    <t>Grinder</t>
  </si>
  <si>
    <t>Joe Henderson Assignments</t>
  </si>
  <si>
    <t>Integer</t>
  </si>
  <si>
    <t>Minimize Time</t>
  </si>
  <si>
    <t>Assignment</t>
  </si>
  <si>
    <t>Operator Constraints</t>
  </si>
  <si>
    <t>Machine Constraints</t>
  </si>
  <si>
    <t>Note: Constraints</t>
  </si>
  <si>
    <t>Length</t>
  </si>
  <si>
    <t>Order (quantity)</t>
  </si>
  <si>
    <t>7 ft.</t>
  </si>
  <si>
    <t>9 ft.</t>
  </si>
  <si>
    <t>10 ft.</t>
  </si>
  <si>
    <t xml:space="preserve">Cash and Carry Building Supply Company </t>
  </si>
  <si>
    <t>1, 2</t>
  </si>
  <si>
    <t>Answer</t>
  </si>
  <si>
    <t>Should Joe hire Fred's wihe?</t>
  </si>
  <si>
    <t>(Yes / No)</t>
  </si>
  <si>
    <t>What are possible patterns the standard board can be cut?</t>
  </si>
  <si>
    <t>Total length</t>
  </si>
  <si>
    <t>Possible cut patterns</t>
  </si>
  <si>
    <t>Minimize standard boards</t>
  </si>
  <si>
    <t>#1</t>
  </si>
  <si>
    <t>#2</t>
  </si>
  <si>
    <t>#3</t>
  </si>
  <si>
    <t>#4</t>
  </si>
  <si>
    <t>#5</t>
  </si>
  <si>
    <t>#6</t>
  </si>
  <si>
    <t>Trim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</si>
</sst>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9" xfId="0" applyFill="1" applyBorder="1"/>
    <xf numFmtId="0" fontId="0" fillId="0" borderId="9" xfId="0" applyBorder="1"/>
    <xf numFmtId="0" fontId="0" fillId="0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9" xfId="0" applyFill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9" xfId="0" quotePrefix="1" applyFill="1" applyBorder="1" applyAlignment="1">
      <alignment horizontal="center"/>
    </xf>
    <xf numFmtId="0" fontId="0" fillId="2" borderId="9" xfId="0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1" fillId="0" borderId="7" xfId="0" applyFont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9" xfId="0" applyFill="1" applyBorder="1"/>
    <xf numFmtId="0" fontId="1" fillId="0" borderId="0" xfId="0" applyFont="1" applyAlignment="1">
      <alignment horizontal="left" vertical="center" indent="12"/>
    </xf>
    <xf numFmtId="0" fontId="1" fillId="0" borderId="9" xfId="0" applyFont="1" applyBorder="1"/>
    <xf numFmtId="0" fontId="1" fillId="3" borderId="9" xfId="0" applyFont="1" applyFill="1" applyBorder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6" fontId="0" fillId="0" borderId="7" xfId="0" applyNumberForma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4" borderId="9" xfId="0" applyFill="1" applyBorder="1"/>
    <xf numFmtId="0" fontId="0" fillId="0" borderId="6" xfId="0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6" fontId="0" fillId="2" borderId="7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4" borderId="16" xfId="0" quotePrefix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4" borderId="0" xfId="0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0" xfId="0" applyBorder="1"/>
    <xf numFmtId="0" fontId="1" fillId="0" borderId="9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F29" sqref="F29"/>
    </sheetView>
  </sheetViews>
  <sheetFormatPr defaultRowHeight="14.4" x14ac:dyDescent="0.3"/>
  <cols>
    <col min="5" max="5" width="11.5546875" bestFit="1" customWidth="1"/>
    <col min="8" max="8" width="9.6640625" customWidth="1"/>
  </cols>
  <sheetData>
    <row r="1" spans="1:9" ht="18" x14ac:dyDescent="0.35">
      <c r="A1" s="3" t="s">
        <v>0</v>
      </c>
    </row>
    <row r="3" spans="1:9" ht="15" thickBot="1" x14ac:dyDescent="0.35"/>
    <row r="4" spans="1:9" ht="15" thickBot="1" x14ac:dyDescent="0.35">
      <c r="C4" s="66" t="s">
        <v>1</v>
      </c>
      <c r="D4" s="68" t="s">
        <v>2</v>
      </c>
      <c r="E4" s="69"/>
      <c r="F4" s="69"/>
      <c r="G4" s="70"/>
      <c r="H4" s="66" t="s">
        <v>17</v>
      </c>
      <c r="I4" s="66" t="s">
        <v>3</v>
      </c>
    </row>
    <row r="5" spans="1:9" ht="15" thickBot="1" x14ac:dyDescent="0.35">
      <c r="C5" s="67"/>
      <c r="D5" s="5" t="s">
        <v>4</v>
      </c>
      <c r="E5" s="5" t="s">
        <v>5</v>
      </c>
      <c r="F5" s="5" t="s">
        <v>6</v>
      </c>
      <c r="G5" s="5" t="s">
        <v>7</v>
      </c>
      <c r="H5" s="67"/>
      <c r="I5" s="67"/>
    </row>
    <row r="6" spans="1:9" ht="15" thickBot="1" x14ac:dyDescent="0.35">
      <c r="C6" s="6">
        <v>1</v>
      </c>
      <c r="D6" s="5">
        <v>0.19</v>
      </c>
      <c r="E6" s="5">
        <v>0.15</v>
      </c>
      <c r="F6" s="5">
        <v>0.12</v>
      </c>
      <c r="G6" s="5">
        <v>0.14000000000000001</v>
      </c>
      <c r="H6" s="5">
        <v>0.4</v>
      </c>
      <c r="I6" s="5">
        <v>27</v>
      </c>
    </row>
    <row r="7" spans="1:9" ht="15" thickBot="1" x14ac:dyDescent="0.35">
      <c r="C7" s="6">
        <v>2</v>
      </c>
      <c r="D7" s="5">
        <v>0.43</v>
      </c>
      <c r="E7" s="5">
        <v>0.1</v>
      </c>
      <c r="F7" s="5">
        <v>0.25</v>
      </c>
      <c r="G7" s="5">
        <v>7.0000000000000007E-2</v>
      </c>
      <c r="H7" s="5">
        <v>0.15</v>
      </c>
      <c r="I7" s="5">
        <v>25</v>
      </c>
    </row>
    <row r="8" spans="1:9" ht="15" thickBot="1" x14ac:dyDescent="0.35">
      <c r="C8" s="6">
        <v>3</v>
      </c>
      <c r="D8" s="5">
        <v>0.17</v>
      </c>
      <c r="E8" s="5">
        <v>0</v>
      </c>
      <c r="F8" s="5">
        <v>0</v>
      </c>
      <c r="G8" s="5">
        <v>0.53</v>
      </c>
      <c r="H8" s="5">
        <v>0.3</v>
      </c>
      <c r="I8" s="5">
        <v>32</v>
      </c>
    </row>
    <row r="9" spans="1:9" ht="15" thickBot="1" x14ac:dyDescent="0.35">
      <c r="C9" s="6">
        <v>4</v>
      </c>
      <c r="D9" s="5">
        <v>0.2</v>
      </c>
      <c r="E9" s="5">
        <v>0.12</v>
      </c>
      <c r="F9" s="5">
        <v>0</v>
      </c>
      <c r="G9" s="5">
        <v>0.18</v>
      </c>
      <c r="H9" s="5">
        <v>0.5</v>
      </c>
      <c r="I9" s="5">
        <v>22</v>
      </c>
    </row>
    <row r="10" spans="1:9" ht="15" thickBot="1" x14ac:dyDescent="0.35">
      <c r="C10" s="6">
        <v>5</v>
      </c>
      <c r="D10" s="5">
        <v>0</v>
      </c>
      <c r="E10" s="5">
        <v>0.24</v>
      </c>
      <c r="F10" s="5">
        <v>0.1</v>
      </c>
      <c r="G10" s="5">
        <v>0.31</v>
      </c>
      <c r="H10" s="5">
        <v>0.35</v>
      </c>
      <c r="I10" s="5">
        <v>20</v>
      </c>
    </row>
    <row r="11" spans="1:9" ht="15" thickBot="1" x14ac:dyDescent="0.35">
      <c r="C11" s="6">
        <v>6</v>
      </c>
      <c r="D11" s="5">
        <v>0.12</v>
      </c>
      <c r="E11" s="5">
        <v>0.18</v>
      </c>
      <c r="F11" s="5">
        <v>0.16</v>
      </c>
      <c r="G11" s="5">
        <v>0.25</v>
      </c>
      <c r="H11" s="5">
        <v>0.28999999999999998</v>
      </c>
      <c r="I11" s="5">
        <v>24</v>
      </c>
    </row>
    <row r="12" spans="1:9" ht="15" thickBot="1" x14ac:dyDescent="0.35"/>
    <row r="13" spans="1:9" ht="15" thickBot="1" x14ac:dyDescent="0.35">
      <c r="B13" s="1" t="s">
        <v>10</v>
      </c>
      <c r="E13" s="10" t="s">
        <v>4</v>
      </c>
      <c r="F13" s="24"/>
      <c r="G13" s="15" t="s">
        <v>8</v>
      </c>
      <c r="H13" s="14">
        <v>0.21</v>
      </c>
    </row>
    <row r="14" spans="1:9" ht="15" thickBot="1" x14ac:dyDescent="0.35">
      <c r="E14" s="10" t="s">
        <v>5</v>
      </c>
      <c r="F14" s="24"/>
      <c r="G14" s="15" t="s">
        <v>9</v>
      </c>
      <c r="H14" s="14">
        <v>0.12</v>
      </c>
    </row>
    <row r="15" spans="1:9" ht="15" thickBot="1" x14ac:dyDescent="0.35">
      <c r="E15" s="11" t="s">
        <v>6</v>
      </c>
      <c r="F15" s="24"/>
      <c r="G15" s="15" t="s">
        <v>9</v>
      </c>
      <c r="H15" s="14">
        <v>7.0000000000000007E-2</v>
      </c>
    </row>
    <row r="16" spans="1:9" ht="15" thickBot="1" x14ac:dyDescent="0.35">
      <c r="E16" s="11" t="s">
        <v>7</v>
      </c>
      <c r="F16" s="24"/>
      <c r="G16" s="15" t="s">
        <v>8</v>
      </c>
      <c r="H16" s="14">
        <v>0.3</v>
      </c>
    </row>
    <row r="17" spans="2:8" ht="15" thickBot="1" x14ac:dyDescent="0.35">
      <c r="E17" s="18" t="s">
        <v>7</v>
      </c>
      <c r="F17" s="25"/>
      <c r="G17" s="19" t="s">
        <v>9</v>
      </c>
      <c r="H17" s="20">
        <v>0.65</v>
      </c>
    </row>
    <row r="18" spans="2:8" ht="15" thickBot="1" x14ac:dyDescent="0.35">
      <c r="B18" s="1" t="s">
        <v>14</v>
      </c>
      <c r="E18" s="7" t="s">
        <v>16</v>
      </c>
      <c r="F18" s="23"/>
      <c r="G18" s="22" t="s">
        <v>15</v>
      </c>
      <c r="H18" s="14">
        <v>1</v>
      </c>
    </row>
    <row r="19" spans="2:8" ht="15" thickBot="1" x14ac:dyDescent="0.35"/>
    <row r="20" spans="2:8" x14ac:dyDescent="0.3">
      <c r="D20" s="66" t="s">
        <v>1</v>
      </c>
    </row>
    <row r="21" spans="2:8" ht="15" thickBot="1" x14ac:dyDescent="0.35">
      <c r="B21" s="1" t="s">
        <v>11</v>
      </c>
      <c r="D21" s="67"/>
    </row>
    <row r="22" spans="2:8" ht="15" thickBot="1" x14ac:dyDescent="0.35">
      <c r="D22" s="11">
        <v>1</v>
      </c>
      <c r="E22" s="12"/>
    </row>
    <row r="23" spans="2:8" ht="15" thickBot="1" x14ac:dyDescent="0.35">
      <c r="D23" s="11">
        <v>2</v>
      </c>
      <c r="E23" s="12"/>
    </row>
    <row r="24" spans="2:8" ht="15" thickBot="1" x14ac:dyDescent="0.35">
      <c r="D24" s="11">
        <v>3</v>
      </c>
      <c r="E24" s="12"/>
    </row>
    <row r="25" spans="2:8" ht="15" thickBot="1" x14ac:dyDescent="0.35">
      <c r="D25" s="11">
        <v>4</v>
      </c>
      <c r="E25" s="12"/>
    </row>
    <row r="26" spans="2:8" ht="15" thickBot="1" x14ac:dyDescent="0.35">
      <c r="D26" s="11">
        <v>5</v>
      </c>
      <c r="E26" s="12"/>
    </row>
    <row r="27" spans="2:8" ht="15" thickBot="1" x14ac:dyDescent="0.35">
      <c r="D27" s="11">
        <v>6</v>
      </c>
      <c r="E27" s="12"/>
    </row>
    <row r="29" spans="2:8" x14ac:dyDescent="0.3">
      <c r="B29" s="1" t="s">
        <v>12</v>
      </c>
      <c r="D29" s="65" t="s">
        <v>13</v>
      </c>
      <c r="E29" s="65"/>
      <c r="F29" s="12"/>
    </row>
  </sheetData>
  <mergeCells count="6">
    <mergeCell ref="D29:E29"/>
    <mergeCell ref="C4:C5"/>
    <mergeCell ref="D4:G4"/>
    <mergeCell ref="H4:H5"/>
    <mergeCell ref="I4:I5"/>
    <mergeCell ref="D20:D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7" workbookViewId="0">
      <selection activeCell="E28" sqref="E28"/>
    </sheetView>
  </sheetViews>
  <sheetFormatPr defaultRowHeight="14.4" x14ac:dyDescent="0.3"/>
  <cols>
    <col min="2" max="2" width="11.21875" customWidth="1"/>
    <col min="3" max="3" width="14.5546875" customWidth="1"/>
    <col min="4" max="4" width="13.5546875" customWidth="1"/>
  </cols>
  <sheetData>
    <row r="1" spans="1:5" ht="18" x14ac:dyDescent="0.35">
      <c r="A1" s="3" t="s">
        <v>24</v>
      </c>
    </row>
    <row r="2" spans="1:5" ht="15" thickBot="1" x14ac:dyDescent="0.35"/>
    <row r="3" spans="1:5" ht="22.8" customHeight="1" thickBot="1" x14ac:dyDescent="0.35">
      <c r="C3" s="27" t="s">
        <v>18</v>
      </c>
      <c r="D3" s="28" t="s">
        <v>19</v>
      </c>
    </row>
    <row r="4" spans="1:5" ht="16.8" customHeight="1" thickBot="1" x14ac:dyDescent="0.35">
      <c r="C4" s="29" t="s">
        <v>20</v>
      </c>
      <c r="D4" s="5">
        <v>0.02</v>
      </c>
    </row>
    <row r="5" spans="1:5" ht="15" thickBot="1" x14ac:dyDescent="0.35">
      <c r="C5" s="29" t="s">
        <v>21</v>
      </c>
      <c r="D5" s="5">
        <v>0.09</v>
      </c>
    </row>
    <row r="6" spans="1:5" ht="19.8" customHeight="1" thickBot="1" x14ac:dyDescent="0.35">
      <c r="C6" s="29" t="s">
        <v>22</v>
      </c>
      <c r="D6" s="5">
        <v>0.06</v>
      </c>
    </row>
    <row r="7" spans="1:5" ht="17.399999999999999" customHeight="1" thickBot="1" x14ac:dyDescent="0.35">
      <c r="C7" s="29" t="s">
        <v>23</v>
      </c>
      <c r="D7" s="5">
        <v>0.04</v>
      </c>
    </row>
    <row r="9" spans="1:5" x14ac:dyDescent="0.3">
      <c r="B9" s="1" t="s">
        <v>25</v>
      </c>
      <c r="C9" s="30" t="s">
        <v>20</v>
      </c>
      <c r="D9" s="15" t="s">
        <v>9</v>
      </c>
      <c r="E9" s="15">
        <f>0.4*4000000</f>
        <v>1600000</v>
      </c>
    </row>
    <row r="10" spans="1:5" x14ac:dyDescent="0.3">
      <c r="C10" s="30" t="s">
        <v>21</v>
      </c>
      <c r="D10" s="15" t="s">
        <v>9</v>
      </c>
      <c r="E10" s="15">
        <f t="shared" ref="E10:E12" si="0">0.4*4000000</f>
        <v>1600000</v>
      </c>
    </row>
    <row r="11" spans="1:5" x14ac:dyDescent="0.3">
      <c r="C11" s="30" t="s">
        <v>22</v>
      </c>
      <c r="D11" s="15" t="s">
        <v>9</v>
      </c>
      <c r="E11" s="15">
        <f t="shared" si="0"/>
        <v>1600000</v>
      </c>
    </row>
    <row r="12" spans="1:5" x14ac:dyDescent="0.3">
      <c r="C12" s="30" t="s">
        <v>23</v>
      </c>
      <c r="D12" s="15" t="s">
        <v>9</v>
      </c>
      <c r="E12" s="15">
        <f t="shared" si="0"/>
        <v>1600000</v>
      </c>
    </row>
    <row r="13" spans="1:5" x14ac:dyDescent="0.3">
      <c r="C13" s="30" t="s">
        <v>21</v>
      </c>
      <c r="D13" s="31" t="s">
        <v>9</v>
      </c>
      <c r="E13" s="24"/>
    </row>
    <row r="14" spans="1:5" x14ac:dyDescent="0.3">
      <c r="C14" s="30" t="s">
        <v>20</v>
      </c>
      <c r="D14" s="31" t="s">
        <v>8</v>
      </c>
      <c r="E14" s="24"/>
    </row>
    <row r="15" spans="1:5" x14ac:dyDescent="0.3">
      <c r="B15" s="1" t="s">
        <v>29</v>
      </c>
      <c r="C15" s="34"/>
      <c r="D15" s="33" t="s">
        <v>15</v>
      </c>
      <c r="E15" s="15">
        <v>4000000</v>
      </c>
    </row>
    <row r="17" spans="2:5" x14ac:dyDescent="0.3">
      <c r="B17" s="1" t="s">
        <v>26</v>
      </c>
      <c r="D17" s="30" t="s">
        <v>20</v>
      </c>
      <c r="E17" s="12"/>
    </row>
    <row r="18" spans="2:5" x14ac:dyDescent="0.3">
      <c r="D18" s="30" t="s">
        <v>21</v>
      </c>
      <c r="E18" s="12"/>
    </row>
    <row r="19" spans="2:5" x14ac:dyDescent="0.3">
      <c r="D19" s="30" t="s">
        <v>22</v>
      </c>
      <c r="E19" s="12"/>
    </row>
    <row r="20" spans="2:5" x14ac:dyDescent="0.3">
      <c r="D20" s="30" t="s">
        <v>23</v>
      </c>
      <c r="E20" s="12"/>
    </row>
    <row r="22" spans="2:5" x14ac:dyDescent="0.3">
      <c r="B22" s="1" t="s">
        <v>27</v>
      </c>
      <c r="C22" s="13" t="s">
        <v>28</v>
      </c>
      <c r="D22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6" workbookViewId="0">
      <selection activeCell="F36" sqref="F36"/>
    </sheetView>
  </sheetViews>
  <sheetFormatPr defaultRowHeight="14.4" x14ac:dyDescent="0.3"/>
  <cols>
    <col min="4" max="4" width="15.33203125" customWidth="1"/>
    <col min="5" max="5" width="12.33203125" customWidth="1"/>
    <col min="6" max="6" width="13" customWidth="1"/>
    <col min="7" max="7" width="11.6640625" customWidth="1"/>
    <col min="8" max="8" width="12.5546875" customWidth="1"/>
    <col min="10" max="10" width="11.21875" customWidth="1"/>
    <col min="11" max="11" width="12.21875" customWidth="1"/>
  </cols>
  <sheetData>
    <row r="1" spans="1:11" ht="18" x14ac:dyDescent="0.3">
      <c r="A1" s="46" t="s">
        <v>51</v>
      </c>
      <c r="B1" s="46"/>
      <c r="C1" s="46"/>
    </row>
    <row r="3" spans="1:11" ht="15" thickBot="1" x14ac:dyDescent="0.35"/>
    <row r="4" spans="1:11" ht="28.8" x14ac:dyDescent="0.3">
      <c r="D4" s="71"/>
      <c r="E4" s="35" t="s">
        <v>30</v>
      </c>
      <c r="F4" s="35" t="s">
        <v>32</v>
      </c>
      <c r="G4" s="35" t="s">
        <v>34</v>
      </c>
      <c r="H4" s="35" t="s">
        <v>36</v>
      </c>
      <c r="I4" s="74" t="s">
        <v>37</v>
      </c>
      <c r="J4" s="35" t="s">
        <v>38</v>
      </c>
      <c r="K4" s="35" t="s">
        <v>39</v>
      </c>
    </row>
    <row r="5" spans="1:11" x14ac:dyDescent="0.3">
      <c r="D5" s="72"/>
      <c r="E5" s="36" t="s">
        <v>31</v>
      </c>
      <c r="F5" s="36" t="s">
        <v>33</v>
      </c>
      <c r="G5" s="36" t="s">
        <v>35</v>
      </c>
      <c r="H5" s="36" t="s">
        <v>35</v>
      </c>
      <c r="I5" s="75"/>
      <c r="J5" s="36" t="s">
        <v>33</v>
      </c>
      <c r="K5" s="36"/>
    </row>
    <row r="6" spans="1:11" ht="11.4" customHeight="1" thickBot="1" x14ac:dyDescent="0.35">
      <c r="D6" s="73"/>
      <c r="E6" s="37"/>
      <c r="F6" s="37"/>
      <c r="G6" s="37"/>
      <c r="H6" s="37"/>
      <c r="I6" s="76"/>
      <c r="J6" s="37"/>
      <c r="K6" s="38" t="s">
        <v>40</v>
      </c>
    </row>
    <row r="7" spans="1:11" ht="15" thickBot="1" x14ac:dyDescent="0.35">
      <c r="D7" s="29" t="s">
        <v>41</v>
      </c>
      <c r="E7" s="5">
        <v>520</v>
      </c>
      <c r="F7" s="5">
        <v>4.4000000000000004</v>
      </c>
      <c r="G7" s="5">
        <v>17</v>
      </c>
      <c r="H7" s="5">
        <v>0</v>
      </c>
      <c r="I7" s="5">
        <v>30</v>
      </c>
      <c r="J7" s="5">
        <v>180</v>
      </c>
      <c r="K7" s="5">
        <v>0.8</v>
      </c>
    </row>
    <row r="8" spans="1:11" ht="15" thickBot="1" x14ac:dyDescent="0.35">
      <c r="D8" s="29" t="s">
        <v>42</v>
      </c>
      <c r="E8" s="5">
        <v>500</v>
      </c>
      <c r="F8" s="5">
        <v>3.3</v>
      </c>
      <c r="G8" s="5">
        <v>85</v>
      </c>
      <c r="H8" s="5">
        <v>0</v>
      </c>
      <c r="I8" s="5">
        <v>5</v>
      </c>
      <c r="J8" s="5">
        <v>90</v>
      </c>
      <c r="K8" s="5">
        <v>3.7</v>
      </c>
    </row>
    <row r="9" spans="1:11" ht="15" thickBot="1" x14ac:dyDescent="0.35">
      <c r="D9" s="29" t="s">
        <v>43</v>
      </c>
      <c r="E9" s="5">
        <v>860</v>
      </c>
      <c r="F9" s="5">
        <v>0.3</v>
      </c>
      <c r="G9" s="5">
        <v>82</v>
      </c>
      <c r="H9" s="5">
        <v>0</v>
      </c>
      <c r="I9" s="5">
        <v>75</v>
      </c>
      <c r="J9" s="5">
        <v>350</v>
      </c>
      <c r="K9" s="5">
        <v>2.2999999999999998</v>
      </c>
    </row>
    <row r="10" spans="1:11" ht="15" thickBot="1" x14ac:dyDescent="0.35">
      <c r="D10" s="29" t="s">
        <v>44</v>
      </c>
      <c r="E10" s="5">
        <v>600</v>
      </c>
      <c r="F10" s="5">
        <v>3.4</v>
      </c>
      <c r="G10" s="5">
        <v>10</v>
      </c>
      <c r="H10" s="5">
        <v>30</v>
      </c>
      <c r="I10" s="5">
        <v>3</v>
      </c>
      <c r="J10" s="5">
        <v>0</v>
      </c>
      <c r="K10" s="5">
        <v>0.9</v>
      </c>
    </row>
    <row r="11" spans="1:11" ht="15" thickBot="1" x14ac:dyDescent="0.35">
      <c r="D11" s="29" t="s">
        <v>45</v>
      </c>
      <c r="E11" s="5">
        <v>50</v>
      </c>
      <c r="F11" s="5">
        <v>0.5</v>
      </c>
      <c r="G11" s="5">
        <v>6</v>
      </c>
      <c r="H11" s="5">
        <v>0</v>
      </c>
      <c r="I11" s="5">
        <v>0</v>
      </c>
      <c r="J11" s="5">
        <v>0</v>
      </c>
      <c r="K11" s="5">
        <v>0.75</v>
      </c>
    </row>
    <row r="12" spans="1:11" ht="15" thickBot="1" x14ac:dyDescent="0.35">
      <c r="D12" s="29" t="s">
        <v>46</v>
      </c>
      <c r="E12" s="5">
        <v>460</v>
      </c>
      <c r="F12" s="5">
        <v>2.2000000000000002</v>
      </c>
      <c r="G12" s="5">
        <v>10</v>
      </c>
      <c r="H12" s="5">
        <v>70</v>
      </c>
      <c r="I12" s="5">
        <v>0</v>
      </c>
      <c r="J12" s="5">
        <v>0</v>
      </c>
      <c r="K12" s="5">
        <v>0.4</v>
      </c>
    </row>
    <row r="13" spans="1:11" ht="15" thickBot="1" x14ac:dyDescent="0.35">
      <c r="D13" s="29" t="s">
        <v>47</v>
      </c>
      <c r="E13" s="40">
        <v>240</v>
      </c>
      <c r="F13" s="40">
        <v>0.2</v>
      </c>
      <c r="G13" s="40">
        <v>16</v>
      </c>
      <c r="H13" s="40">
        <v>22</v>
      </c>
      <c r="I13" s="40">
        <v>10</v>
      </c>
      <c r="J13" s="40">
        <v>20</v>
      </c>
      <c r="K13" s="5">
        <v>0.83</v>
      </c>
    </row>
    <row r="14" spans="1:11" x14ac:dyDescent="0.3">
      <c r="D14" s="32"/>
      <c r="E14" s="34"/>
      <c r="F14" s="34"/>
      <c r="G14" s="34"/>
      <c r="H14" s="34"/>
      <c r="I14" s="34"/>
      <c r="J14" s="34"/>
      <c r="K14" s="17"/>
    </row>
    <row r="15" spans="1:11" x14ac:dyDescent="0.3">
      <c r="B15" s="1" t="s">
        <v>25</v>
      </c>
      <c r="E15" s="15" t="s">
        <v>8</v>
      </c>
      <c r="F15" s="15" t="s">
        <v>8</v>
      </c>
      <c r="G15" s="15" t="s">
        <v>8</v>
      </c>
      <c r="H15" s="15" t="s">
        <v>8</v>
      </c>
      <c r="I15" s="15" t="s">
        <v>8</v>
      </c>
      <c r="J15" s="15" t="s">
        <v>9</v>
      </c>
    </row>
    <row r="16" spans="1:11" x14ac:dyDescent="0.3">
      <c r="E16" s="14">
        <v>1500</v>
      </c>
      <c r="F16" s="14">
        <v>5</v>
      </c>
      <c r="G16" s="14">
        <v>30</v>
      </c>
      <c r="H16" s="14">
        <v>40</v>
      </c>
      <c r="I16" s="14">
        <v>20</v>
      </c>
      <c r="J16" s="14">
        <v>30</v>
      </c>
    </row>
    <row r="17" spans="2:10" x14ac:dyDescent="0.3">
      <c r="E17" s="15" t="s">
        <v>9</v>
      </c>
      <c r="F17" s="15"/>
      <c r="G17" s="15"/>
      <c r="H17" s="15"/>
      <c r="I17" s="15" t="s">
        <v>9</v>
      </c>
      <c r="J17" s="15"/>
    </row>
    <row r="18" spans="2:10" x14ac:dyDescent="0.3">
      <c r="E18" s="14">
        <v>2000</v>
      </c>
      <c r="F18" s="15"/>
      <c r="G18" s="15"/>
      <c r="H18" s="15"/>
      <c r="I18" s="15">
        <v>60</v>
      </c>
      <c r="J18" s="15"/>
    </row>
    <row r="20" spans="2:10" x14ac:dyDescent="0.3">
      <c r="B20" s="1" t="s">
        <v>26</v>
      </c>
      <c r="D20" s="30" t="s">
        <v>41</v>
      </c>
      <c r="E20" s="12"/>
      <c r="F20" s="41" t="s">
        <v>9</v>
      </c>
      <c r="G20" s="42">
        <v>0.5</v>
      </c>
    </row>
    <row r="21" spans="2:10" x14ac:dyDescent="0.3">
      <c r="D21" s="30" t="s">
        <v>42</v>
      </c>
      <c r="E21" s="12"/>
      <c r="F21" s="41" t="s">
        <v>9</v>
      </c>
      <c r="G21" s="42">
        <v>0.5</v>
      </c>
    </row>
    <row r="22" spans="2:10" x14ac:dyDescent="0.3">
      <c r="D22" s="30" t="s">
        <v>43</v>
      </c>
      <c r="E22" s="12"/>
      <c r="F22" s="41" t="s">
        <v>9</v>
      </c>
      <c r="G22" s="42">
        <v>0.5</v>
      </c>
    </row>
    <row r="23" spans="2:10" x14ac:dyDescent="0.3">
      <c r="D23" s="30" t="s">
        <v>44</v>
      </c>
      <c r="E23" s="12"/>
      <c r="F23" s="41" t="s">
        <v>9</v>
      </c>
      <c r="G23" s="42">
        <v>0.5</v>
      </c>
    </row>
    <row r="24" spans="2:10" x14ac:dyDescent="0.3">
      <c r="D24" s="30" t="s">
        <v>45</v>
      </c>
      <c r="E24" s="12"/>
      <c r="F24" s="41" t="s">
        <v>9</v>
      </c>
      <c r="G24" s="42">
        <v>0.5</v>
      </c>
    </row>
    <row r="25" spans="2:10" x14ac:dyDescent="0.3">
      <c r="D25" s="30" t="s">
        <v>46</v>
      </c>
      <c r="E25" s="12"/>
      <c r="F25" s="41" t="s">
        <v>9</v>
      </c>
      <c r="G25" s="42">
        <v>0.5</v>
      </c>
    </row>
    <row r="26" spans="2:10" x14ac:dyDescent="0.3">
      <c r="D26" s="30" t="s">
        <v>47</v>
      </c>
      <c r="E26" s="12"/>
    </row>
    <row r="28" spans="2:10" x14ac:dyDescent="0.3">
      <c r="B28" s="1" t="s">
        <v>48</v>
      </c>
      <c r="D28" s="39" t="s">
        <v>13</v>
      </c>
      <c r="E28" s="12"/>
    </row>
    <row r="30" spans="2:10" x14ac:dyDescent="0.3">
      <c r="B30" s="43" t="s">
        <v>49</v>
      </c>
    </row>
    <row r="32" spans="2:10" x14ac:dyDescent="0.3">
      <c r="D32" s="44" t="s">
        <v>50</v>
      </c>
      <c r="E32" s="45"/>
    </row>
  </sheetData>
  <mergeCells count="2">
    <mergeCell ref="D4:D6"/>
    <mergeCell ref="I4:I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opLeftCell="A10" workbookViewId="0">
      <selection activeCell="F29" sqref="F29"/>
    </sheetView>
  </sheetViews>
  <sheetFormatPr defaultRowHeight="14.4" x14ac:dyDescent="0.3"/>
  <cols>
    <col min="3" max="3" width="13.109375" customWidth="1"/>
    <col min="4" max="4" width="14.44140625" customWidth="1"/>
    <col min="5" max="5" width="11.44140625" customWidth="1"/>
    <col min="6" max="6" width="10.5546875" customWidth="1"/>
    <col min="7" max="7" width="11.21875" customWidth="1"/>
    <col min="8" max="9" width="11.77734375" customWidth="1"/>
  </cols>
  <sheetData>
    <row r="1" spans="1:13" ht="15.6" x14ac:dyDescent="0.3">
      <c r="A1" s="2" t="s">
        <v>76</v>
      </c>
    </row>
    <row r="3" spans="1:13" ht="15" thickBot="1" x14ac:dyDescent="0.35"/>
    <row r="4" spans="1:13" ht="15" thickBot="1" x14ac:dyDescent="0.35">
      <c r="C4" s="26"/>
      <c r="D4" s="68" t="s">
        <v>52</v>
      </c>
      <c r="E4" s="69"/>
      <c r="F4" s="69"/>
      <c r="G4" s="70"/>
      <c r="H4" s="57"/>
      <c r="I4" s="32"/>
    </row>
    <row r="5" spans="1:13" ht="43.8" thickBot="1" x14ac:dyDescent="0.35">
      <c r="C5" s="47" t="s">
        <v>53</v>
      </c>
      <c r="D5" s="5">
        <v>1</v>
      </c>
      <c r="E5" s="5">
        <v>2</v>
      </c>
      <c r="F5" s="5">
        <v>3</v>
      </c>
      <c r="G5" s="5">
        <v>4</v>
      </c>
      <c r="H5" s="52" t="s">
        <v>25</v>
      </c>
      <c r="I5" s="53"/>
      <c r="J5" s="58" t="s">
        <v>54</v>
      </c>
      <c r="K5" s="54"/>
    </row>
    <row r="6" spans="1:13" ht="15" thickBot="1" x14ac:dyDescent="0.35">
      <c r="C6" s="6">
        <v>1</v>
      </c>
      <c r="D6" s="50">
        <v>69</v>
      </c>
      <c r="E6" s="50">
        <v>71</v>
      </c>
      <c r="F6" s="50">
        <v>72</v>
      </c>
      <c r="G6" s="50">
        <v>74</v>
      </c>
      <c r="H6" s="59"/>
      <c r="I6" s="50" t="s">
        <v>9</v>
      </c>
      <c r="J6" s="5">
        <v>220</v>
      </c>
      <c r="K6" s="17"/>
    </row>
    <row r="7" spans="1:13" ht="15" thickBot="1" x14ac:dyDescent="0.35">
      <c r="C7" s="6">
        <v>2</v>
      </c>
      <c r="D7" s="5">
        <v>66</v>
      </c>
      <c r="E7" s="5">
        <v>74</v>
      </c>
      <c r="F7" s="5">
        <v>75</v>
      </c>
      <c r="G7" s="5">
        <v>79</v>
      </c>
      <c r="H7" s="60"/>
      <c r="I7" s="5" t="s">
        <v>9</v>
      </c>
      <c r="J7" s="5">
        <v>170</v>
      </c>
      <c r="K7" s="17"/>
    </row>
    <row r="8" spans="1:13" ht="15" thickBot="1" x14ac:dyDescent="0.35">
      <c r="C8" s="6">
        <v>3</v>
      </c>
      <c r="D8" s="5">
        <v>86</v>
      </c>
      <c r="E8" s="5">
        <v>89</v>
      </c>
      <c r="F8" s="5">
        <v>80</v>
      </c>
      <c r="G8" s="5">
        <v>82</v>
      </c>
      <c r="H8" s="60"/>
      <c r="I8" s="5" t="s">
        <v>9</v>
      </c>
      <c r="J8" s="5">
        <v>280</v>
      </c>
      <c r="K8" s="17"/>
    </row>
    <row r="9" spans="1:13" ht="15" thickBot="1" x14ac:dyDescent="0.35">
      <c r="C9" s="47" t="s">
        <v>25</v>
      </c>
      <c r="D9" s="60"/>
      <c r="E9" s="60"/>
      <c r="F9" s="60"/>
      <c r="G9" s="60"/>
      <c r="H9" s="61"/>
      <c r="I9" s="5"/>
      <c r="J9" s="5"/>
      <c r="K9" s="32"/>
    </row>
    <row r="10" spans="1:13" ht="15" thickBot="1" x14ac:dyDescent="0.35">
      <c r="C10" s="6"/>
      <c r="D10" s="62" t="s">
        <v>15</v>
      </c>
      <c r="E10" s="62" t="s">
        <v>15</v>
      </c>
      <c r="F10" s="62" t="s">
        <v>15</v>
      </c>
      <c r="G10" s="62" t="s">
        <v>15</v>
      </c>
      <c r="H10" s="5"/>
      <c r="I10" s="5"/>
      <c r="J10" s="5"/>
    </row>
    <row r="11" spans="1:13" ht="29.4" thickBot="1" x14ac:dyDescent="0.35">
      <c r="C11" s="48" t="s">
        <v>55</v>
      </c>
      <c r="D11" s="5">
        <v>110</v>
      </c>
      <c r="E11" s="5">
        <v>160</v>
      </c>
      <c r="F11" s="5">
        <v>90</v>
      </c>
      <c r="G11" s="5">
        <v>180</v>
      </c>
      <c r="H11" s="5"/>
      <c r="I11" s="5"/>
      <c r="J11" s="49"/>
      <c r="K11" s="4"/>
      <c r="L11" s="9"/>
    </row>
    <row r="12" spans="1:13" ht="15" thickBot="1" x14ac:dyDescent="0.35">
      <c r="J12" s="4"/>
    </row>
    <row r="13" spans="1:13" ht="15" thickBot="1" x14ac:dyDescent="0.35">
      <c r="D13" s="52" t="s">
        <v>53</v>
      </c>
      <c r="E13" s="9" t="s">
        <v>56</v>
      </c>
      <c r="F13" s="9" t="s">
        <v>57</v>
      </c>
      <c r="G13" s="55"/>
      <c r="I13" s="8" t="s">
        <v>52</v>
      </c>
      <c r="J13" s="63">
        <v>1</v>
      </c>
      <c r="K13" s="64">
        <v>2</v>
      </c>
      <c r="L13" s="64">
        <v>3</v>
      </c>
      <c r="M13" s="64">
        <v>4</v>
      </c>
    </row>
    <row r="14" spans="1:13" ht="15" thickBot="1" x14ac:dyDescent="0.35">
      <c r="D14" s="6">
        <v>1</v>
      </c>
      <c r="E14" s="5">
        <v>0.09</v>
      </c>
      <c r="F14" s="5">
        <v>0.06</v>
      </c>
      <c r="G14" s="17"/>
      <c r="H14" s="44" t="s">
        <v>25</v>
      </c>
      <c r="I14" s="17"/>
      <c r="J14" s="12"/>
      <c r="K14" s="56"/>
      <c r="L14" s="12"/>
      <c r="M14" s="56"/>
    </row>
    <row r="15" spans="1:13" ht="15" thickBot="1" x14ac:dyDescent="0.35">
      <c r="D15" s="6">
        <v>2</v>
      </c>
      <c r="E15" s="5">
        <v>0.05</v>
      </c>
      <c r="F15" s="5">
        <v>0.04</v>
      </c>
      <c r="G15" s="17"/>
      <c r="H15" s="13"/>
      <c r="J15" s="15" t="s">
        <v>9</v>
      </c>
      <c r="K15" s="15"/>
      <c r="L15" s="15" t="s">
        <v>9</v>
      </c>
      <c r="M15" s="15"/>
    </row>
    <row r="16" spans="1:13" ht="15" thickBot="1" x14ac:dyDescent="0.35">
      <c r="D16" s="6">
        <v>3</v>
      </c>
      <c r="E16" s="5">
        <v>0.04</v>
      </c>
      <c r="F16" s="5">
        <v>0.03</v>
      </c>
      <c r="G16" s="17"/>
      <c r="H16" s="13" t="s">
        <v>58</v>
      </c>
      <c r="J16" s="14">
        <v>6</v>
      </c>
      <c r="K16" s="15"/>
      <c r="L16" s="15">
        <v>5</v>
      </c>
      <c r="M16" s="15"/>
    </row>
    <row r="17" spans="2:13" x14ac:dyDescent="0.3">
      <c r="H17" s="44" t="s">
        <v>25</v>
      </c>
      <c r="J17" s="34"/>
      <c r="K17" s="56"/>
      <c r="L17" s="12"/>
      <c r="M17" s="56"/>
    </row>
    <row r="18" spans="2:13" x14ac:dyDescent="0.3">
      <c r="H18" s="13"/>
      <c r="J18" s="15" t="s">
        <v>9</v>
      </c>
      <c r="K18" s="15"/>
      <c r="L18" s="15" t="s">
        <v>9</v>
      </c>
      <c r="M18" s="15"/>
    </row>
    <row r="19" spans="2:13" x14ac:dyDescent="0.3">
      <c r="H19" s="13" t="s">
        <v>59</v>
      </c>
      <c r="J19" s="15">
        <v>5</v>
      </c>
      <c r="K19" s="15"/>
      <c r="L19" s="15">
        <v>7</v>
      </c>
      <c r="M19" s="15"/>
    </row>
    <row r="20" spans="2:13" x14ac:dyDescent="0.3">
      <c r="C20" s="51" t="s">
        <v>72</v>
      </c>
      <c r="D20" s="56"/>
      <c r="H20" s="44" t="s">
        <v>25</v>
      </c>
      <c r="J20" s="56"/>
      <c r="K20" s="12"/>
      <c r="L20" s="56"/>
      <c r="M20" s="12"/>
    </row>
    <row r="21" spans="2:13" x14ac:dyDescent="0.3">
      <c r="B21" s="1" t="s">
        <v>74</v>
      </c>
      <c r="C21" s="21" t="s">
        <v>60</v>
      </c>
      <c r="D21" s="12"/>
      <c r="H21" s="13"/>
      <c r="J21" s="13"/>
      <c r="K21" s="15" t="s">
        <v>9</v>
      </c>
      <c r="L21" s="15"/>
      <c r="M21" s="15" t="s">
        <v>9</v>
      </c>
    </row>
    <row r="22" spans="2:13" x14ac:dyDescent="0.3">
      <c r="C22" s="21" t="s">
        <v>61</v>
      </c>
      <c r="D22" s="12"/>
      <c r="H22" s="13" t="s">
        <v>73</v>
      </c>
      <c r="J22" s="13"/>
      <c r="K22" s="15">
        <v>5</v>
      </c>
      <c r="L22" s="15"/>
      <c r="M22" s="15">
        <v>6</v>
      </c>
    </row>
    <row r="23" spans="2:13" x14ac:dyDescent="0.3">
      <c r="C23" s="21" t="s">
        <v>62</v>
      </c>
      <c r="D23" s="12"/>
    </row>
    <row r="24" spans="2:13" x14ac:dyDescent="0.3">
      <c r="C24" s="14" t="s">
        <v>63</v>
      </c>
      <c r="D24" s="12"/>
    </row>
    <row r="25" spans="2:13" x14ac:dyDescent="0.3">
      <c r="C25" s="21" t="s">
        <v>64</v>
      </c>
      <c r="D25" s="12"/>
    </row>
    <row r="26" spans="2:13" x14ac:dyDescent="0.3">
      <c r="C26" s="21" t="s">
        <v>65</v>
      </c>
      <c r="D26" s="12"/>
    </row>
    <row r="27" spans="2:13" x14ac:dyDescent="0.3">
      <c r="C27" s="21" t="s">
        <v>66</v>
      </c>
      <c r="D27" s="12"/>
    </row>
    <row r="28" spans="2:13" x14ac:dyDescent="0.3">
      <c r="C28" s="14" t="s">
        <v>67</v>
      </c>
      <c r="D28" s="12"/>
    </row>
    <row r="29" spans="2:13" x14ac:dyDescent="0.3">
      <c r="C29" s="21" t="s">
        <v>68</v>
      </c>
      <c r="D29" s="12"/>
    </row>
    <row r="30" spans="2:13" x14ac:dyDescent="0.3">
      <c r="C30" s="21" t="s">
        <v>69</v>
      </c>
      <c r="D30" s="12"/>
    </row>
    <row r="31" spans="2:13" x14ac:dyDescent="0.3">
      <c r="C31" s="21" t="s">
        <v>70</v>
      </c>
      <c r="D31" s="12"/>
    </row>
    <row r="32" spans="2:13" x14ac:dyDescent="0.3">
      <c r="C32" s="14" t="s">
        <v>71</v>
      </c>
      <c r="D32" s="12"/>
    </row>
    <row r="34" spans="2:5" x14ac:dyDescent="0.3">
      <c r="B34" s="1" t="s">
        <v>12</v>
      </c>
      <c r="D34" s="44" t="s">
        <v>75</v>
      </c>
      <c r="E34" s="12"/>
    </row>
  </sheetData>
  <mergeCells count="1">
    <mergeCell ref="D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I23" sqref="I23"/>
    </sheetView>
  </sheetViews>
  <sheetFormatPr defaultRowHeight="14.4" x14ac:dyDescent="0.3"/>
  <cols>
    <col min="3" max="3" width="17.21875" customWidth="1"/>
    <col min="4" max="4" width="10.88671875" customWidth="1"/>
    <col min="5" max="5" width="10.6640625" customWidth="1"/>
    <col min="6" max="8" width="11.88671875" customWidth="1"/>
    <col min="9" max="9" width="18.88671875" customWidth="1"/>
    <col min="10" max="10" width="11.77734375" customWidth="1"/>
  </cols>
  <sheetData>
    <row r="1" spans="1:12" ht="18" x14ac:dyDescent="0.35">
      <c r="A1" s="3" t="s">
        <v>84</v>
      </c>
    </row>
    <row r="3" spans="1:12" ht="15" thickBot="1" x14ac:dyDescent="0.35"/>
    <row r="4" spans="1:12" ht="29.4" thickBot="1" x14ac:dyDescent="0.35">
      <c r="A4" s="1" t="s">
        <v>97</v>
      </c>
      <c r="C4" s="27" t="s">
        <v>77</v>
      </c>
      <c r="D4" s="28" t="s">
        <v>78</v>
      </c>
      <c r="E4" s="28" t="s">
        <v>79</v>
      </c>
      <c r="F4" s="28" t="s">
        <v>80</v>
      </c>
      <c r="G4" s="77"/>
      <c r="H4" s="77"/>
    </row>
    <row r="5" spans="1:12" ht="15" thickBot="1" x14ac:dyDescent="0.35">
      <c r="C5" s="6">
        <v>1</v>
      </c>
      <c r="D5" s="5">
        <v>22</v>
      </c>
      <c r="E5" s="5">
        <v>18</v>
      </c>
      <c r="F5" s="5">
        <v>35</v>
      </c>
      <c r="G5" s="17"/>
      <c r="H5" s="17"/>
    </row>
    <row r="6" spans="1:12" ht="15" thickBot="1" x14ac:dyDescent="0.35">
      <c r="C6" s="6">
        <v>2</v>
      </c>
      <c r="D6" s="5">
        <v>41</v>
      </c>
      <c r="E6" s="5">
        <v>30</v>
      </c>
      <c r="F6" s="5">
        <v>28</v>
      </c>
      <c r="G6" s="17"/>
      <c r="H6" s="17"/>
    </row>
    <row r="7" spans="1:12" ht="15" thickBot="1" x14ac:dyDescent="0.35">
      <c r="C7" s="6">
        <v>3</v>
      </c>
      <c r="D7" s="5">
        <v>25</v>
      </c>
      <c r="E7" s="5">
        <v>36</v>
      </c>
      <c r="F7" s="5">
        <v>18</v>
      </c>
      <c r="G7" s="17"/>
      <c r="H7" s="17"/>
    </row>
    <row r="9" spans="1:12" ht="15" thickBot="1" x14ac:dyDescent="0.35"/>
    <row r="10" spans="1:12" ht="29.4" thickBot="1" x14ac:dyDescent="0.35">
      <c r="B10" s="1" t="s">
        <v>74</v>
      </c>
      <c r="C10" s="27" t="s">
        <v>77</v>
      </c>
      <c r="D10" s="28" t="s">
        <v>81</v>
      </c>
      <c r="E10" s="28" t="s">
        <v>82</v>
      </c>
      <c r="F10" s="80" t="s">
        <v>83</v>
      </c>
      <c r="G10" s="83" t="s">
        <v>88</v>
      </c>
      <c r="H10" s="83"/>
      <c r="I10" s="81" t="s">
        <v>87</v>
      </c>
    </row>
    <row r="11" spans="1:12" ht="15" thickBot="1" x14ac:dyDescent="0.35">
      <c r="C11" s="6">
        <v>1</v>
      </c>
      <c r="D11" s="61"/>
      <c r="E11" s="61"/>
      <c r="F11" s="88"/>
      <c r="G11" s="34"/>
      <c r="H11" s="82" t="s">
        <v>15</v>
      </c>
      <c r="I11" s="16">
        <v>1</v>
      </c>
    </row>
    <row r="12" spans="1:12" ht="15" thickBot="1" x14ac:dyDescent="0.35">
      <c r="C12" s="6">
        <v>2</v>
      </c>
      <c r="D12" s="61"/>
      <c r="E12" s="61"/>
      <c r="F12" s="88"/>
      <c r="G12" s="34"/>
      <c r="H12" s="82" t="s">
        <v>15</v>
      </c>
      <c r="I12" s="16">
        <v>1</v>
      </c>
    </row>
    <row r="13" spans="1:12" x14ac:dyDescent="0.3">
      <c r="C13" s="87">
        <v>3</v>
      </c>
      <c r="D13" s="89"/>
      <c r="E13" s="89"/>
      <c r="F13" s="86"/>
      <c r="G13" s="34"/>
      <c r="H13" s="82" t="s">
        <v>15</v>
      </c>
      <c r="I13" s="16">
        <v>1</v>
      </c>
    </row>
    <row r="14" spans="1:12" ht="28.8" x14ac:dyDescent="0.3">
      <c r="C14" s="51" t="s">
        <v>89</v>
      </c>
      <c r="D14" s="34"/>
      <c r="E14" s="34"/>
      <c r="F14" s="34"/>
      <c r="G14" s="86"/>
      <c r="H14" s="84"/>
      <c r="I14" s="85"/>
    </row>
    <row r="15" spans="1:12" x14ac:dyDescent="0.3">
      <c r="D15" s="78" t="s">
        <v>15</v>
      </c>
      <c r="E15" s="78" t="s">
        <v>15</v>
      </c>
      <c r="F15" s="78" t="s">
        <v>15</v>
      </c>
      <c r="I15" s="1" t="s">
        <v>90</v>
      </c>
      <c r="J15" s="24"/>
      <c r="K15" s="78" t="s">
        <v>15</v>
      </c>
      <c r="L15" s="79" t="s">
        <v>85</v>
      </c>
    </row>
    <row r="16" spans="1:12" x14ac:dyDescent="0.3">
      <c r="D16" s="78">
        <v>1</v>
      </c>
      <c r="E16" s="78">
        <v>1</v>
      </c>
      <c r="F16" s="78">
        <v>1</v>
      </c>
    </row>
    <row r="18" spans="1:9" x14ac:dyDescent="0.3">
      <c r="B18" s="1" t="s">
        <v>27</v>
      </c>
      <c r="C18" s="79" t="s">
        <v>86</v>
      </c>
      <c r="D18" s="12"/>
    </row>
    <row r="21" spans="1:9" ht="15" thickBot="1" x14ac:dyDescent="0.35"/>
    <row r="22" spans="1:9" ht="29.4" thickBot="1" x14ac:dyDescent="0.35">
      <c r="A22" s="1">
        <v>3</v>
      </c>
      <c r="C22" s="27" t="s">
        <v>77</v>
      </c>
      <c r="D22" s="28" t="s">
        <v>78</v>
      </c>
      <c r="E22" s="28" t="s">
        <v>79</v>
      </c>
      <c r="F22" s="28" t="s">
        <v>80</v>
      </c>
      <c r="G22" s="77"/>
      <c r="H22" s="77"/>
    </row>
    <row r="23" spans="1:9" ht="15" thickBot="1" x14ac:dyDescent="0.35">
      <c r="C23" s="6">
        <v>1</v>
      </c>
      <c r="D23" s="5">
        <v>22</v>
      </c>
      <c r="E23" s="5">
        <v>18</v>
      </c>
      <c r="F23" s="5">
        <v>35</v>
      </c>
      <c r="G23" s="17"/>
      <c r="H23" s="17"/>
    </row>
    <row r="24" spans="1:9" ht="15" thickBot="1" x14ac:dyDescent="0.35">
      <c r="C24" s="6">
        <v>2</v>
      </c>
      <c r="D24" s="5">
        <v>41</v>
      </c>
      <c r="E24" s="5">
        <v>30</v>
      </c>
      <c r="F24" s="5">
        <v>28</v>
      </c>
      <c r="G24" s="17"/>
      <c r="H24" s="17"/>
    </row>
    <row r="25" spans="1:9" ht="15" thickBot="1" x14ac:dyDescent="0.35">
      <c r="C25" s="6">
        <v>3</v>
      </c>
      <c r="D25" s="5">
        <v>25</v>
      </c>
      <c r="E25" s="5">
        <v>36</v>
      </c>
      <c r="F25" s="5">
        <v>18</v>
      </c>
      <c r="G25" s="17"/>
      <c r="H25" s="17"/>
    </row>
    <row r="26" spans="1:9" ht="15" thickBot="1" x14ac:dyDescent="0.35">
      <c r="C26" s="6">
        <v>4</v>
      </c>
      <c r="D26" s="5">
        <v>20</v>
      </c>
      <c r="E26" s="5">
        <v>20</v>
      </c>
      <c r="F26" s="5">
        <v>20</v>
      </c>
      <c r="G26" s="17"/>
      <c r="H26" s="17"/>
    </row>
    <row r="28" spans="1:9" ht="15" thickBot="1" x14ac:dyDescent="0.35"/>
    <row r="29" spans="1:9" ht="29.4" thickBot="1" x14ac:dyDescent="0.35">
      <c r="B29" s="1" t="s">
        <v>74</v>
      </c>
      <c r="C29" s="27" t="s">
        <v>77</v>
      </c>
      <c r="D29" s="28" t="s">
        <v>81</v>
      </c>
      <c r="E29" s="28" t="s">
        <v>82</v>
      </c>
      <c r="F29" s="80" t="s">
        <v>83</v>
      </c>
      <c r="G29" s="83" t="s">
        <v>88</v>
      </c>
      <c r="H29" s="83"/>
      <c r="I29" s="81" t="s">
        <v>87</v>
      </c>
    </row>
    <row r="30" spans="1:9" ht="15" thickBot="1" x14ac:dyDescent="0.35">
      <c r="C30" s="6">
        <v>1</v>
      </c>
      <c r="D30" s="61">
        <v>0</v>
      </c>
      <c r="E30" s="61">
        <v>1</v>
      </c>
      <c r="F30" s="88">
        <v>0</v>
      </c>
      <c r="G30" s="34"/>
      <c r="H30" s="82" t="s">
        <v>9</v>
      </c>
      <c r="I30" s="16">
        <v>1</v>
      </c>
    </row>
    <row r="31" spans="1:9" ht="15" thickBot="1" x14ac:dyDescent="0.35">
      <c r="C31" s="6">
        <v>2</v>
      </c>
      <c r="D31" s="61">
        <v>0</v>
      </c>
      <c r="E31" s="61">
        <v>0</v>
      </c>
      <c r="F31" s="88">
        <v>0</v>
      </c>
      <c r="G31" s="34"/>
      <c r="H31" s="82" t="s">
        <v>9</v>
      </c>
      <c r="I31" s="16">
        <v>1</v>
      </c>
    </row>
    <row r="32" spans="1:9" ht="15" thickBot="1" x14ac:dyDescent="0.35">
      <c r="C32" s="7">
        <v>3</v>
      </c>
      <c r="D32" s="93">
        <v>0</v>
      </c>
      <c r="E32" s="93">
        <v>0</v>
      </c>
      <c r="F32" s="94">
        <v>1</v>
      </c>
      <c r="G32" s="34"/>
      <c r="H32" s="82" t="s">
        <v>9</v>
      </c>
      <c r="I32" s="16">
        <v>1</v>
      </c>
    </row>
    <row r="33" spans="2:12" ht="15" thickBot="1" x14ac:dyDescent="0.35">
      <c r="C33" s="7">
        <v>4</v>
      </c>
      <c r="D33" s="95">
        <v>1</v>
      </c>
      <c r="E33" s="95">
        <v>0</v>
      </c>
      <c r="F33" s="96">
        <v>0</v>
      </c>
      <c r="G33" s="34"/>
      <c r="H33" s="82" t="s">
        <v>9</v>
      </c>
      <c r="I33" s="16">
        <v>1</v>
      </c>
    </row>
    <row r="34" spans="2:12" ht="28.8" x14ac:dyDescent="0.3">
      <c r="C34" s="91" t="s">
        <v>89</v>
      </c>
      <c r="D34" s="92"/>
      <c r="E34" s="92"/>
      <c r="F34" s="92"/>
      <c r="G34" s="86"/>
      <c r="H34" s="84"/>
      <c r="I34" s="85"/>
    </row>
    <row r="35" spans="2:12" x14ac:dyDescent="0.3">
      <c r="D35" s="78" t="s">
        <v>15</v>
      </c>
      <c r="E35" s="78" t="s">
        <v>15</v>
      </c>
      <c r="F35" s="78" t="s">
        <v>15</v>
      </c>
      <c r="I35" s="1" t="s">
        <v>90</v>
      </c>
      <c r="J35" s="24"/>
      <c r="K35" s="78" t="s">
        <v>15</v>
      </c>
      <c r="L35" s="79" t="s">
        <v>85</v>
      </c>
    </row>
    <row r="36" spans="2:12" x14ac:dyDescent="0.3">
      <c r="D36" s="78">
        <v>1</v>
      </c>
      <c r="E36" s="78">
        <v>1</v>
      </c>
      <c r="F36" s="78">
        <v>1</v>
      </c>
    </row>
    <row r="38" spans="2:12" x14ac:dyDescent="0.3">
      <c r="B38" s="1" t="s">
        <v>27</v>
      </c>
      <c r="C38" s="79" t="s">
        <v>86</v>
      </c>
      <c r="D38" s="12"/>
    </row>
    <row r="40" spans="2:12" x14ac:dyDescent="0.3">
      <c r="B40" s="1" t="s">
        <v>98</v>
      </c>
      <c r="C40" s="1" t="s">
        <v>99</v>
      </c>
      <c r="E40" s="12"/>
      <c r="G4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I21" sqref="I21"/>
    </sheetView>
  </sheetViews>
  <sheetFormatPr defaultRowHeight="14.4" x14ac:dyDescent="0.3"/>
  <cols>
    <col min="3" max="3" width="12.33203125" customWidth="1"/>
    <col min="4" max="4" width="14.109375" customWidth="1"/>
    <col min="10" max="10" width="11.6640625" customWidth="1"/>
    <col min="12" max="12" width="20.44140625" customWidth="1"/>
  </cols>
  <sheetData>
    <row r="1" spans="1:12" ht="15.6" x14ac:dyDescent="0.3">
      <c r="A1" s="2" t="s">
        <v>96</v>
      </c>
    </row>
    <row r="3" spans="1:12" ht="15" thickBot="1" x14ac:dyDescent="0.35"/>
    <row r="4" spans="1:12" ht="30" customHeight="1" thickBot="1" x14ac:dyDescent="0.35">
      <c r="C4" s="52" t="s">
        <v>91</v>
      </c>
      <c r="D4" s="9" t="s">
        <v>92</v>
      </c>
    </row>
    <row r="5" spans="1:12" ht="15" thickBot="1" x14ac:dyDescent="0.35">
      <c r="C5" s="6" t="s">
        <v>93</v>
      </c>
      <c r="D5" s="5">
        <v>700</v>
      </c>
    </row>
    <row r="6" spans="1:12" ht="15" thickBot="1" x14ac:dyDescent="0.35">
      <c r="C6" s="6" t="s">
        <v>94</v>
      </c>
      <c r="D6" s="90">
        <v>1200</v>
      </c>
    </row>
    <row r="7" spans="1:12" ht="15" thickBot="1" x14ac:dyDescent="0.35">
      <c r="C7" s="6" t="s">
        <v>95</v>
      </c>
      <c r="D7" s="5">
        <v>300</v>
      </c>
    </row>
    <row r="9" spans="1:12" x14ac:dyDescent="0.3">
      <c r="B9" s="1" t="s">
        <v>101</v>
      </c>
    </row>
    <row r="10" spans="1:12" ht="15" thickBot="1" x14ac:dyDescent="0.35">
      <c r="D10" s="98" t="s">
        <v>103</v>
      </c>
      <c r="E10" s="98"/>
      <c r="F10" s="98"/>
      <c r="G10" s="98"/>
      <c r="H10" s="98"/>
      <c r="I10" s="98"/>
      <c r="J10" s="100"/>
      <c r="K10" s="100"/>
    </row>
    <row r="11" spans="1:12" ht="21.6" customHeight="1" thickBot="1" x14ac:dyDescent="0.35">
      <c r="C11" s="16"/>
      <c r="D11" s="79" t="s">
        <v>105</v>
      </c>
      <c r="E11" s="79" t="s">
        <v>106</v>
      </c>
      <c r="F11" s="79" t="s">
        <v>107</v>
      </c>
      <c r="G11" s="79" t="s">
        <v>108</v>
      </c>
      <c r="H11" s="79" t="s">
        <v>109</v>
      </c>
      <c r="I11" s="79" t="s">
        <v>110</v>
      </c>
      <c r="J11" s="79" t="s">
        <v>25</v>
      </c>
      <c r="K11" s="100"/>
      <c r="L11" s="52" t="s">
        <v>92</v>
      </c>
    </row>
    <row r="12" spans="1:12" ht="15" thickBot="1" x14ac:dyDescent="0.35">
      <c r="A12" s="97"/>
      <c r="B12" s="97"/>
      <c r="C12" s="79">
        <v>7</v>
      </c>
      <c r="D12" s="16">
        <v>3</v>
      </c>
      <c r="E12" s="16">
        <v>2</v>
      </c>
      <c r="F12" s="31">
        <v>2</v>
      </c>
      <c r="G12" s="31">
        <v>1</v>
      </c>
      <c r="H12" s="31">
        <v>0</v>
      </c>
      <c r="I12" s="31">
        <v>0</v>
      </c>
      <c r="J12" s="24"/>
      <c r="K12" s="101" t="s">
        <v>15</v>
      </c>
      <c r="L12" s="53">
        <v>700</v>
      </c>
    </row>
    <row r="13" spans="1:12" ht="15" thickBot="1" x14ac:dyDescent="0.35">
      <c r="A13" s="97"/>
      <c r="B13" s="97"/>
      <c r="C13" s="79">
        <v>9</v>
      </c>
      <c r="D13" s="16">
        <v>0</v>
      </c>
      <c r="E13" s="16">
        <v>0</v>
      </c>
      <c r="F13" s="31">
        <v>1</v>
      </c>
      <c r="G13" s="31">
        <v>2</v>
      </c>
      <c r="H13" s="31">
        <v>1</v>
      </c>
      <c r="I13" s="31">
        <v>0</v>
      </c>
      <c r="J13" s="24"/>
      <c r="K13" s="101" t="s">
        <v>15</v>
      </c>
      <c r="L13" s="90">
        <v>1200</v>
      </c>
    </row>
    <row r="14" spans="1:12" ht="15" thickBot="1" x14ac:dyDescent="0.35">
      <c r="A14" s="97"/>
      <c r="B14" s="97"/>
      <c r="C14" s="79">
        <v>10</v>
      </c>
      <c r="D14" s="31">
        <v>0</v>
      </c>
      <c r="E14" s="16">
        <v>1</v>
      </c>
      <c r="F14" s="31">
        <v>0</v>
      </c>
      <c r="G14" s="31">
        <v>0</v>
      </c>
      <c r="H14" s="31">
        <v>1</v>
      </c>
      <c r="I14" s="31">
        <v>2</v>
      </c>
      <c r="J14" s="24"/>
      <c r="K14" s="101" t="s">
        <v>15</v>
      </c>
      <c r="L14" s="5">
        <v>300</v>
      </c>
    </row>
    <row r="15" spans="1:12" x14ac:dyDescent="0.3">
      <c r="A15" s="97"/>
      <c r="B15" s="97"/>
      <c r="C15" s="16" t="s">
        <v>102</v>
      </c>
      <c r="D15" s="16">
        <f>SUMPRODUCT(D12:D14,$C$12:$C$14)</f>
        <v>21</v>
      </c>
      <c r="E15" s="16">
        <f t="shared" ref="E15:I15" si="0">SUMPRODUCT(E12:E14,$C$12:$C$14)</f>
        <v>24</v>
      </c>
      <c r="F15" s="16">
        <f t="shared" si="0"/>
        <v>23</v>
      </c>
      <c r="G15" s="16">
        <f t="shared" si="0"/>
        <v>25</v>
      </c>
      <c r="H15" s="16">
        <f t="shared" si="0"/>
        <v>19</v>
      </c>
      <c r="I15" s="16">
        <f t="shared" si="0"/>
        <v>20</v>
      </c>
      <c r="J15" s="85"/>
      <c r="K15" s="85"/>
    </row>
    <row r="16" spans="1:12" x14ac:dyDescent="0.3">
      <c r="D16" s="16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85"/>
      <c r="K16" s="85"/>
    </row>
    <row r="17" spans="1:12" x14ac:dyDescent="0.3">
      <c r="D17" s="31">
        <v>25</v>
      </c>
      <c r="E17" s="31">
        <v>25</v>
      </c>
      <c r="F17" s="31">
        <v>25</v>
      </c>
      <c r="G17" s="31">
        <v>25</v>
      </c>
      <c r="H17" s="31">
        <v>25</v>
      </c>
      <c r="I17" s="31">
        <v>25</v>
      </c>
      <c r="J17" s="99"/>
      <c r="K17" s="99"/>
    </row>
    <row r="18" spans="1:12" x14ac:dyDescent="0.3">
      <c r="D18" s="99"/>
      <c r="E18" s="99"/>
      <c r="F18" s="99"/>
      <c r="G18" s="99"/>
      <c r="H18" s="99"/>
      <c r="I18" s="99"/>
      <c r="J18" s="99"/>
      <c r="K18" s="99"/>
    </row>
    <row r="19" spans="1:12" x14ac:dyDescent="0.3">
      <c r="B19" t="s">
        <v>26</v>
      </c>
      <c r="D19" s="31"/>
      <c r="E19" s="16"/>
      <c r="F19" s="16"/>
      <c r="G19" s="31"/>
      <c r="H19" s="31"/>
      <c r="I19" s="31"/>
      <c r="J19" s="99"/>
      <c r="K19" s="99"/>
    </row>
    <row r="20" spans="1:12" x14ac:dyDescent="0.3">
      <c r="D20" s="99"/>
      <c r="F20" s="99"/>
      <c r="G20" s="99"/>
      <c r="H20" s="99"/>
      <c r="I20" s="99"/>
      <c r="J20" s="99"/>
    </row>
    <row r="21" spans="1:12" x14ac:dyDescent="0.3">
      <c r="B21" t="s">
        <v>27</v>
      </c>
      <c r="C21" s="65" t="s">
        <v>104</v>
      </c>
      <c r="D21" s="65"/>
      <c r="E21" s="12"/>
    </row>
    <row r="24" spans="1:12" x14ac:dyDescent="0.3">
      <c r="B24" s="1" t="s">
        <v>101</v>
      </c>
    </row>
    <row r="25" spans="1:12" ht="15" thickBot="1" x14ac:dyDescent="0.35">
      <c r="D25" s="98" t="s">
        <v>103</v>
      </c>
      <c r="E25" s="98"/>
      <c r="F25" s="98"/>
      <c r="G25" s="98"/>
      <c r="H25" s="98"/>
      <c r="I25" s="98"/>
      <c r="J25" s="100"/>
      <c r="K25" s="100"/>
    </row>
    <row r="26" spans="1:12" ht="15" thickBot="1" x14ac:dyDescent="0.35">
      <c r="C26" s="16"/>
      <c r="D26" s="79" t="s">
        <v>105</v>
      </c>
      <c r="E26" s="79" t="s">
        <v>106</v>
      </c>
      <c r="F26" s="79" t="s">
        <v>107</v>
      </c>
      <c r="G26" s="79" t="s">
        <v>108</v>
      </c>
      <c r="H26" s="79" t="s">
        <v>109</v>
      </c>
      <c r="I26" s="79" t="s">
        <v>110</v>
      </c>
      <c r="J26" s="79" t="s">
        <v>25</v>
      </c>
      <c r="K26" s="100"/>
      <c r="L26" s="52" t="s">
        <v>92</v>
      </c>
    </row>
    <row r="27" spans="1:12" ht="15" thickBot="1" x14ac:dyDescent="0.35">
      <c r="A27" s="97"/>
      <c r="B27" s="97"/>
      <c r="C27" s="79">
        <v>7</v>
      </c>
      <c r="D27" s="16">
        <v>3</v>
      </c>
      <c r="E27" s="16">
        <v>2</v>
      </c>
      <c r="F27" s="31">
        <v>2</v>
      </c>
      <c r="G27" s="31">
        <v>1</v>
      </c>
      <c r="H27" s="31">
        <v>0</v>
      </c>
      <c r="I27" s="31">
        <v>0</v>
      </c>
      <c r="J27" s="24"/>
      <c r="K27" s="101" t="s">
        <v>8</v>
      </c>
      <c r="L27" s="53">
        <v>700</v>
      </c>
    </row>
    <row r="28" spans="1:12" ht="15" thickBot="1" x14ac:dyDescent="0.35">
      <c r="A28" s="97"/>
      <c r="B28" s="97"/>
      <c r="C28" s="79">
        <v>9</v>
      </c>
      <c r="D28" s="16">
        <v>0</v>
      </c>
      <c r="E28" s="16">
        <v>0</v>
      </c>
      <c r="F28" s="31">
        <v>1</v>
      </c>
      <c r="G28" s="31">
        <v>2</v>
      </c>
      <c r="H28" s="31">
        <v>1</v>
      </c>
      <c r="I28" s="31">
        <v>0</v>
      </c>
      <c r="J28" s="24"/>
      <c r="K28" s="101" t="s">
        <v>8</v>
      </c>
      <c r="L28" s="90">
        <v>1200</v>
      </c>
    </row>
    <row r="29" spans="1:12" ht="15" thickBot="1" x14ac:dyDescent="0.35">
      <c r="A29" s="97"/>
      <c r="B29" s="97"/>
      <c r="C29" s="79">
        <v>10</v>
      </c>
      <c r="D29" s="31">
        <v>0</v>
      </c>
      <c r="E29" s="16">
        <v>1</v>
      </c>
      <c r="F29" s="31">
        <v>0</v>
      </c>
      <c r="G29" s="31">
        <v>0</v>
      </c>
      <c r="H29" s="31">
        <v>1</v>
      </c>
      <c r="I29" s="31">
        <v>2</v>
      </c>
      <c r="J29" s="24"/>
      <c r="K29" s="101" t="s">
        <v>8</v>
      </c>
      <c r="L29" s="5">
        <v>300</v>
      </c>
    </row>
    <row r="30" spans="1:12" x14ac:dyDescent="0.3">
      <c r="A30" s="97"/>
      <c r="B30" s="97"/>
      <c r="C30" s="16" t="s">
        <v>102</v>
      </c>
      <c r="D30" s="16">
        <f>SUMPRODUCT(D27:D29,$C$12:$C$14)</f>
        <v>21</v>
      </c>
      <c r="E30" s="16">
        <f t="shared" ref="E30" si="1">SUMPRODUCT(E27:E29,$C$12:$C$14)</f>
        <v>24</v>
      </c>
      <c r="F30" s="16">
        <f t="shared" ref="F30" si="2">SUMPRODUCT(F27:F29,$C$12:$C$14)</f>
        <v>23</v>
      </c>
      <c r="G30" s="16">
        <f t="shared" ref="G30" si="3">SUMPRODUCT(G27:G29,$C$12:$C$14)</f>
        <v>25</v>
      </c>
      <c r="H30" s="16">
        <f t="shared" ref="H30" si="4">SUMPRODUCT(H27:H29,$C$12:$C$14)</f>
        <v>19</v>
      </c>
      <c r="I30" s="16">
        <f t="shared" ref="I30" si="5">SUMPRODUCT(I27:I29,$C$12:$C$14)</f>
        <v>20</v>
      </c>
      <c r="J30" s="85"/>
      <c r="K30" s="85"/>
    </row>
    <row r="31" spans="1:12" x14ac:dyDescent="0.3">
      <c r="C31" s="16" t="s">
        <v>111</v>
      </c>
      <c r="D31" s="79">
        <f>25-D30</f>
        <v>4</v>
      </c>
      <c r="E31" s="79">
        <f t="shared" ref="E31:I31" si="6">25-E30</f>
        <v>1</v>
      </c>
      <c r="F31" s="79">
        <f t="shared" si="6"/>
        <v>2</v>
      </c>
      <c r="G31" s="79">
        <f t="shared" si="6"/>
        <v>0</v>
      </c>
      <c r="H31" s="79">
        <f t="shared" si="6"/>
        <v>6</v>
      </c>
      <c r="I31" s="79">
        <f t="shared" si="6"/>
        <v>5</v>
      </c>
      <c r="J31" s="85"/>
      <c r="K31" s="85"/>
    </row>
    <row r="32" spans="1:12" x14ac:dyDescent="0.3">
      <c r="D32" s="99"/>
      <c r="E32" s="99"/>
      <c r="F32" s="99"/>
      <c r="G32" s="99"/>
      <c r="H32" s="99"/>
      <c r="I32" s="99"/>
      <c r="J32" s="99"/>
      <c r="K32" s="99"/>
    </row>
    <row r="33" spans="2:11" x14ac:dyDescent="0.3">
      <c r="B33" t="s">
        <v>26</v>
      </c>
      <c r="D33" s="31"/>
      <c r="E33" s="16"/>
      <c r="F33" s="16"/>
      <c r="G33" s="31"/>
      <c r="H33" s="31"/>
      <c r="I33" s="31"/>
      <c r="J33" s="99"/>
      <c r="K33" s="99"/>
    </row>
    <row r="34" spans="2:11" x14ac:dyDescent="0.3">
      <c r="D34" s="99"/>
      <c r="F34" s="99"/>
      <c r="G34" s="99"/>
      <c r="H34" s="99"/>
      <c r="I34" s="99"/>
      <c r="J34" s="99"/>
    </row>
    <row r="35" spans="2:11" x14ac:dyDescent="0.3">
      <c r="B35" t="s">
        <v>27</v>
      </c>
      <c r="C35" s="65" t="s">
        <v>104</v>
      </c>
      <c r="D35" s="65"/>
      <c r="E35" s="12"/>
    </row>
  </sheetData>
  <mergeCells count="4">
    <mergeCell ref="D10:I10"/>
    <mergeCell ref="C21:D21"/>
    <mergeCell ref="D25:I25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P14</vt:lpstr>
      <vt:lpstr>P19</vt:lpstr>
      <vt:lpstr>P20</vt:lpstr>
      <vt:lpstr>P22</vt:lpstr>
      <vt:lpstr>P36</vt:lpstr>
      <vt:lpstr>P43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lo</cp:lastModifiedBy>
  <dcterms:created xsi:type="dcterms:W3CDTF">2014-06-26T14:21:34Z</dcterms:created>
  <dcterms:modified xsi:type="dcterms:W3CDTF">2014-06-26T20:27:28Z</dcterms:modified>
</cp:coreProperties>
</file>