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osting Vacancy # " sheetId="1" r:id="rId3"/>
    <sheet state="visible" name="Payroll Schedule" sheetId="2" r:id="rId4"/>
    <sheet state="visible" name="TLP per session budget " sheetId="3" r:id="rId5"/>
    <sheet state="visible" name="Program Schedule" sheetId="4" r:id="rId6"/>
  </sheets>
  <definedNames/>
  <calcPr/>
</workbook>
</file>

<file path=xl/sharedStrings.xml><?xml version="1.0" encoding="utf-8"?>
<sst xmlns="http://schemas.openxmlformats.org/spreadsheetml/2006/main" count="31" uniqueCount="28">
  <si>
    <t>Per Session Postings 2016-17</t>
  </si>
  <si>
    <t>Program</t>
  </si>
  <si>
    <t>Title</t>
  </si>
  <si>
    <t>Vac #</t>
  </si>
  <si>
    <t>TLP</t>
  </si>
  <si>
    <t>Bulk Job</t>
  </si>
  <si>
    <t>TR Part</t>
  </si>
  <si>
    <t>TR Fac</t>
  </si>
  <si>
    <t>AP/PR Fac</t>
  </si>
  <si>
    <t>AP/PR Part</t>
  </si>
  <si>
    <t>Bulk Title #</t>
  </si>
  <si>
    <t>Bulk Job Title</t>
  </si>
  <si>
    <t xml:space="preserve"># of Participants </t>
  </si>
  <si>
    <t>Per Hour Rate</t>
  </si>
  <si>
    <t xml:space="preserve"> Total Hours</t>
  </si>
  <si>
    <t xml:space="preserve">Total Amount </t>
  </si>
  <si>
    <t>GWVPB</t>
  </si>
  <si>
    <t>Teacher - Regular Grades (Facilitator)</t>
  </si>
  <si>
    <t>GWXIW</t>
  </si>
  <si>
    <t>Teacher - Regular Grades (Partcipant )</t>
  </si>
  <si>
    <t>GWVPC</t>
  </si>
  <si>
    <t>Supervisor Per Session- AP Facilitator</t>
  </si>
  <si>
    <t>GWVPF</t>
  </si>
  <si>
    <t>Supervisor Per Session- AP Participant</t>
  </si>
  <si>
    <t>GWVPD</t>
  </si>
  <si>
    <t xml:space="preserve">Principal Per Session- Facilitator </t>
  </si>
  <si>
    <t>GWVPE</t>
  </si>
  <si>
    <t>Principal Per Session- Participant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</si>
</sst>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(&quot;$&quot;* #,##0_);_(&quot;$&quot;* \(#,##0\);_(&quot;$&quot;* &quot;-&quot;??_);_(@_)"/>
    <numFmt numFmtId="166" formatCode="_(&quot;$&quot;* #,##0.00_);_(&quot;$&quot;* \(#,##0.00\);_(&quot;$&quot;* &quot;-&quot;??_);_(@_)"/>
  </numFmts>
  <fonts count="7">
    <font>
      <sz val="11.0"/>
      <color rgb="FF000000"/>
      <name val="Calibri"/>
    </font>
    <font>
      <b/>
      <sz val="12.0"/>
      <color rgb="FF000000"/>
      <name val="Calibri"/>
    </font>
    <font/>
    <font>
      <sz val="12.0"/>
      <color rgb="FF000000"/>
      <name val="Calibri"/>
    </font>
    <font>
      <sz val="11.0"/>
      <color rgb="FFFFFFFF"/>
      <name val="Calibri"/>
    </font>
    <font>
      <b/>
      <sz val="11.0"/>
      <color rgb="FFFFFFFF"/>
      <name val="Calibri"/>
    </font>
    <font>
      <b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76923C"/>
        <bgColor rgb="FF76923C"/>
      </patternFill>
    </fill>
    <fill>
      <patternFill patternType="solid">
        <fgColor rgb="FFFFFF00"/>
        <bgColor rgb="FFFFFF00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4" fillId="2" fontId="3" numFmtId="0" xfId="0" applyBorder="1" applyFill="1" applyFont="1"/>
    <xf borderId="5" fillId="3" fontId="4" numFmtId="3" xfId="0" applyAlignment="1" applyBorder="1" applyFill="1" applyFont="1" applyNumberFormat="1">
      <alignment horizontal="center" shrinkToFit="0" vertical="center" wrapText="1"/>
    </xf>
    <xf borderId="5" fillId="3" fontId="5" numFmtId="164" xfId="0" applyAlignment="1" applyBorder="1" applyFont="1" applyNumberFormat="1">
      <alignment horizontal="center" shrinkToFit="0" vertical="center" wrapText="1"/>
    </xf>
    <xf borderId="5" fillId="3" fontId="5" numFmtId="165" xfId="0" applyAlignment="1" applyBorder="1" applyFont="1" applyNumberFormat="1">
      <alignment horizontal="center" shrinkToFit="0" vertical="center" wrapText="1"/>
    </xf>
    <xf borderId="6" fillId="4" fontId="6" numFmtId="0" xfId="0" applyAlignment="1" applyBorder="1" applyFill="1" applyFont="1">
      <alignment horizontal="center"/>
    </xf>
    <xf borderId="4" fillId="0" fontId="0" numFmtId="0" xfId="0" applyAlignment="1" applyBorder="1" applyFont="1">
      <alignment horizontal="center" shrinkToFit="0" wrapText="1"/>
    </xf>
    <xf borderId="4" fillId="0" fontId="0" numFmtId="0" xfId="0" applyAlignment="1" applyBorder="1" applyFont="1">
      <alignment shrinkToFit="0" wrapText="1"/>
    </xf>
    <xf borderId="4" fillId="0" fontId="0" numFmtId="166" xfId="0" applyAlignment="1" applyBorder="1" applyFont="1" applyNumberFormat="1">
      <alignment shrinkToFit="0" wrapText="1"/>
    </xf>
    <xf borderId="4" fillId="0" fontId="0" numFmtId="165" xfId="0" applyAlignment="1" applyBorder="1" applyFont="1" applyNumberFormat="1">
      <alignment shrinkToFit="0" wrapText="1"/>
    </xf>
    <xf borderId="5" fillId="4" fontId="6" numFmtId="0" xfId="0" applyAlignment="1" applyBorder="1" applyFont="1">
      <alignment horizontal="center"/>
    </xf>
    <xf borderId="3" fillId="0" fontId="0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0</xdr:rowOff>
    </xdr:from>
    <xdr:to>
      <xdr:col>12</xdr:col>
      <xdr:colOff>457200</xdr:colOff>
      <xdr:row>53</xdr:row>
      <xdr:rowOff>114300</xdr:rowOff>
    </xdr:to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0</xdr:rowOff>
    </xdr:from>
    <xdr:to>
      <xdr:col>12</xdr:col>
      <xdr:colOff>552450</xdr:colOff>
      <xdr:row>54</xdr:row>
      <xdr:rowOff>85725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71"/>
    <col customWidth="1" min="2" max="2" width="11.0"/>
    <col customWidth="1" min="3" max="3" width="6.14"/>
    <col customWidth="1" min="4" max="26" width="8.71"/>
  </cols>
  <sheetData>
    <row r="1">
      <c r="A1" s="1" t="s">
        <v>0</v>
      </c>
      <c r="B1" s="2"/>
      <c r="C1" s="3"/>
    </row>
    <row r="2">
      <c r="A2" s="4" t="s">
        <v>1</v>
      </c>
      <c r="B2" s="4" t="s">
        <v>2</v>
      </c>
      <c r="C2" s="4" t="s">
        <v>3</v>
      </c>
    </row>
    <row r="3">
      <c r="A3" s="5" t="s">
        <v>4</v>
      </c>
      <c r="B3" s="5" t="s">
        <v>6</v>
      </c>
      <c r="C3" s="5">
        <v>106.0</v>
      </c>
    </row>
    <row r="4">
      <c r="A4" s="5" t="s">
        <v>4</v>
      </c>
      <c r="B4" s="5" t="s">
        <v>7</v>
      </c>
      <c r="C4" s="5">
        <v>104.0</v>
      </c>
    </row>
    <row r="5">
      <c r="A5" s="5" t="s">
        <v>4</v>
      </c>
      <c r="B5" s="5" t="s">
        <v>8</v>
      </c>
      <c r="C5" s="5">
        <v>105.0</v>
      </c>
    </row>
    <row r="6">
      <c r="A6" s="5" t="s">
        <v>4</v>
      </c>
      <c r="B6" s="5" t="s">
        <v>9</v>
      </c>
      <c r="C6" s="5">
        <v>139.0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5.14"/>
    <col customWidth="1" min="3" max="3" width="22.0"/>
    <col customWidth="1" min="4" max="4" width="11.43"/>
    <col customWidth="1" min="5" max="5" width="11.86"/>
    <col customWidth="1" min="6" max="6" width="10.14"/>
    <col customWidth="1" min="7" max="7" width="13.86"/>
    <col customWidth="1" min="8" max="26" width="8.71"/>
  </cols>
  <sheetData>
    <row r="1">
      <c r="A1" s="6" t="s">
        <v>5</v>
      </c>
      <c r="B1" s="6" t="s">
        <v>10</v>
      </c>
      <c r="C1" s="7" t="s">
        <v>11</v>
      </c>
      <c r="D1" s="7" t="s">
        <v>12</v>
      </c>
      <c r="E1" s="7" t="s">
        <v>13</v>
      </c>
      <c r="F1" s="7" t="s">
        <v>14</v>
      </c>
      <c r="G1" s="8" t="s">
        <v>15</v>
      </c>
    </row>
    <row r="2">
      <c r="A2" s="9" t="s">
        <v>16</v>
      </c>
      <c r="B2" s="10">
        <v>3002.0</v>
      </c>
      <c r="C2" s="11" t="s">
        <v>17</v>
      </c>
      <c r="D2" s="11">
        <v>25.0</v>
      </c>
      <c r="E2" s="12">
        <v>45.66</v>
      </c>
      <c r="F2" s="11">
        <f>25*(33+11+30)</f>
        <v>1850</v>
      </c>
      <c r="G2" s="13">
        <f t="shared" ref="G2:G7" si="1">E2*F2</f>
        <v>84471</v>
      </c>
    </row>
    <row r="3">
      <c r="A3" s="14" t="s">
        <v>18</v>
      </c>
      <c r="B3" s="10">
        <v>3002.0</v>
      </c>
      <c r="C3" s="11" t="s">
        <v>19</v>
      </c>
      <c r="D3" s="11">
        <v>300.0</v>
      </c>
      <c r="E3" s="12">
        <v>45.66</v>
      </c>
      <c r="F3" s="11">
        <f>300*(8*3)</f>
        <v>7200</v>
      </c>
      <c r="G3" s="13">
        <f t="shared" si="1"/>
        <v>328752</v>
      </c>
    </row>
    <row r="4">
      <c r="A4" s="14" t="s">
        <v>20</v>
      </c>
      <c r="B4" s="15">
        <v>2792.0</v>
      </c>
      <c r="C4" s="11" t="s">
        <v>21</v>
      </c>
      <c r="D4" s="11">
        <v>15.0</v>
      </c>
      <c r="E4" s="12">
        <v>47.3</v>
      </c>
      <c r="F4" s="11">
        <f>15*(33+11+30)</f>
        <v>1110</v>
      </c>
      <c r="G4" s="13">
        <f t="shared" si="1"/>
        <v>52503</v>
      </c>
    </row>
    <row r="5">
      <c r="A5" s="14" t="s">
        <v>22</v>
      </c>
      <c r="B5" s="15">
        <v>2792.0</v>
      </c>
      <c r="C5" s="11" t="s">
        <v>23</v>
      </c>
      <c r="D5" s="11">
        <v>40.0</v>
      </c>
      <c r="E5" s="12">
        <v>47.3</v>
      </c>
      <c r="F5" s="11">
        <f>40*(8*3)</f>
        <v>960</v>
      </c>
      <c r="G5" s="13">
        <f t="shared" si="1"/>
        <v>45408</v>
      </c>
    </row>
    <row r="6">
      <c r="A6" s="14" t="s">
        <v>24</v>
      </c>
      <c r="B6" s="15">
        <v>2782.0</v>
      </c>
      <c r="C6" s="11" t="s">
        <v>25</v>
      </c>
      <c r="D6" s="11">
        <v>5.0</v>
      </c>
      <c r="E6" s="12">
        <v>47.3</v>
      </c>
      <c r="F6" s="11">
        <f>5*(6*3)</f>
        <v>90</v>
      </c>
      <c r="G6" s="13">
        <f t="shared" si="1"/>
        <v>4257</v>
      </c>
    </row>
    <row r="7">
      <c r="A7" s="14" t="s">
        <v>26</v>
      </c>
      <c r="B7" s="15">
        <v>2782.0</v>
      </c>
      <c r="C7" s="11" t="s">
        <v>27</v>
      </c>
      <c r="D7" s="11">
        <v>30.0</v>
      </c>
      <c r="E7" s="12">
        <v>47.3</v>
      </c>
      <c r="F7" s="11">
        <f>30*(4*3)</f>
        <v>360</v>
      </c>
      <c r="G7" s="13">
        <f t="shared" si="1"/>
        <v>17028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