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105" windowWidth="16260" windowHeight="5775"/>
  </bookViews>
  <sheets>
    <sheet name="Model Setup" sheetId="1" r:id="rId1"/>
  </sheets>
  <definedNames>
    <definedName name="solver_adj" localSheetId="0" hidden="1">'Model Setup'!$B$2:$C$3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'Model Setup'!$B$10</definedName>
    <definedName name="solver_lhs2" localSheetId="0" hidden="1">'Model Setup'!$B$11:$B$12</definedName>
    <definedName name="solver_lhs3" localSheetId="0" hidden="1">'Model Setup'!$B$13</definedName>
    <definedName name="solver_lhs4" localSheetId="0" hidden="1">'Model Setup'!$B$9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'Model Setup'!$B$6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1</definedName>
    <definedName name="solver_rel3" localSheetId="0" hidden="1">1</definedName>
    <definedName name="solver_rel4" localSheetId="0" hidden="1">3</definedName>
    <definedName name="solver_rhs1" localSheetId="0" hidden="1">'Model Setup'!$C$10</definedName>
    <definedName name="solver_rhs2" localSheetId="0" hidden="1">'Model Setup'!$C$11:$C$12</definedName>
    <definedName name="solver_rhs3" localSheetId="0" hidden="1">'Model Setup'!$C$13</definedName>
    <definedName name="solver_rhs4" localSheetId="0" hidden="1">'Model Setup'!$C$9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B13" i="1" l="1"/>
  <c r="C12" i="1"/>
  <c r="B12" i="1"/>
  <c r="C11" i="1"/>
  <c r="B11" i="1"/>
  <c r="C10" i="1"/>
  <c r="B10" i="1"/>
  <c r="C9" i="1"/>
  <c r="B9" i="1"/>
</calcChain>
</file>

<file path=xl/sharedStrings.xml><?xml version="1.0" encoding="utf-8"?>
<sst xmlns="http://schemas.openxmlformats.org/spreadsheetml/2006/main" count="22" uniqueCount="20">
  <si>
    <t>Decision Variables:</t>
  </si>
  <si>
    <t>Production</t>
  </si>
  <si>
    <t>Advertisement</t>
  </si>
  <si>
    <t>Item costs</t>
  </si>
  <si>
    <t>Item price</t>
  </si>
  <si>
    <t>Item profit</t>
  </si>
  <si>
    <t>Summer Passion</t>
  </si>
  <si>
    <t>Ocean Breeze</t>
  </si>
  <si>
    <t>Objective Function:</t>
  </si>
  <si>
    <t>Advertisement expenditures:</t>
  </si>
  <si>
    <t>Max sales profit</t>
  </si>
  <si>
    <t>Demand Forecast</t>
  </si>
  <si>
    <t>Constraints:</t>
  </si>
  <si>
    <t>LHS:</t>
  </si>
  <si>
    <t>RHS:</t>
  </si>
  <si>
    <t>Min production requirement for Summer Passion</t>
  </si>
  <si>
    <t>Max production requirement for Summer Passion</t>
  </si>
  <si>
    <t>Demand on Summer Passion</t>
  </si>
  <si>
    <t>Demand on Ocean Breeze</t>
  </si>
  <si>
    <t>Budget constraint on advertising and purchase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</si>
</sst>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i/>
      <u/>
      <sz val="12"/>
      <color rgb="FF00B050"/>
      <name val="Calibri"/>
      <family val="2"/>
      <scheme val="minor"/>
    </font>
    <font>
      <b/>
      <i/>
      <u/>
      <sz val="11"/>
      <color theme="8" tint="-0.499984740745262"/>
      <name val="Calibri"/>
      <family val="2"/>
      <scheme val="minor"/>
    </font>
    <font>
      <b/>
      <i/>
      <u/>
      <sz val="12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1" fontId="0" fillId="0" borderId="1" xfId="0" applyNumberFormat="1" applyBorder="1"/>
    <xf numFmtId="44" fontId="0" fillId="0" borderId="2" xfId="1" applyFont="1" applyBorder="1"/>
    <xf numFmtId="44" fontId="0" fillId="0" borderId="0" xfId="1" applyFont="1"/>
    <xf numFmtId="44" fontId="0" fillId="0" borderId="0" xfId="0" applyNumberFormat="1"/>
    <xf numFmtId="1" fontId="0" fillId="0" borderId="3" xfId="0" applyNumberFormat="1" applyBorder="1"/>
    <xf numFmtId="44" fontId="0" fillId="0" borderId="4" xfId="1" applyFont="1" applyBorder="1"/>
    <xf numFmtId="44" fontId="0" fillId="2" borderId="5" xfId="0" applyNumberFormat="1" applyFill="1" applyBorder="1"/>
    <xf numFmtId="0" fontId="4" fillId="0" borderId="0" xfId="0" applyFont="1"/>
    <xf numFmtId="0" fontId="5" fillId="0" borderId="0" xfId="0" applyFont="1" applyAlignment="1">
      <alignment horizontal="center"/>
    </xf>
    <xf numFmtId="1" fontId="0" fillId="0" borderId="0" xfId="0" applyNumberFormat="1"/>
    <xf numFmtId="44" fontId="0" fillId="2" borderId="5" xfId="1" applyFont="1" applyFill="1" applyBorder="1"/>
    <xf numFmtId="44" fontId="0" fillId="2" borderId="6" xfId="0" applyNumberFormat="1" applyFill="1" applyBorder="1"/>
    <xf numFmtId="44" fontId="0" fillId="2" borderId="7" xfId="0" applyNumberForma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120" zoomScaleNormal="120" workbookViewId="0">
      <selection activeCell="D11" sqref="D11"/>
    </sheetView>
  </sheetViews>
  <sheetFormatPr defaultRowHeight="15" x14ac:dyDescent="0.25"/>
  <cols>
    <col min="1" max="1" width="41.140625" customWidth="1"/>
    <col min="2" max="2" width="15" customWidth="1"/>
    <col min="3" max="3" width="12.140625" bestFit="1" customWidth="1"/>
    <col min="5" max="5" width="15.5703125" customWidth="1"/>
    <col min="6" max="6" width="12.28515625" bestFit="1" customWidth="1"/>
    <col min="7" max="7" width="11.85546875" customWidth="1"/>
  </cols>
  <sheetData>
    <row r="1" spans="1:7" ht="18.600000000000001" thickBot="1" x14ac:dyDescent="0.4">
      <c r="A1" s="1" t="s">
        <v>0</v>
      </c>
      <c r="B1" t="s">
        <v>1</v>
      </c>
      <c r="C1" t="s">
        <v>2</v>
      </c>
      <c r="E1" s="2" t="s">
        <v>3</v>
      </c>
      <c r="F1" s="2" t="s">
        <v>4</v>
      </c>
      <c r="G1" s="2" t="s">
        <v>5</v>
      </c>
    </row>
    <row r="2" spans="1:7" ht="14.45" x14ac:dyDescent="0.3">
      <c r="A2" t="s">
        <v>6</v>
      </c>
      <c r="B2" s="3">
        <v>5590</v>
      </c>
      <c r="C2" s="4"/>
      <c r="E2" s="5">
        <v>5.25</v>
      </c>
      <c r="F2" s="5">
        <v>42</v>
      </c>
      <c r="G2" s="14"/>
    </row>
    <row r="3" spans="1:7" thickBot="1" x14ac:dyDescent="0.35">
      <c r="A3" t="s">
        <v>7</v>
      </c>
      <c r="B3" s="7">
        <v>14990</v>
      </c>
      <c r="C3" s="8">
        <v>199.5</v>
      </c>
      <c r="E3" s="5">
        <v>4.7</v>
      </c>
      <c r="F3" s="5">
        <v>30</v>
      </c>
      <c r="G3" s="15"/>
    </row>
    <row r="5" spans="1:7" ht="18.600000000000001" thickBot="1" x14ac:dyDescent="0.4">
      <c r="A5" s="1" t="s">
        <v>8</v>
      </c>
      <c r="E5" s="2" t="s">
        <v>9</v>
      </c>
    </row>
    <row r="6" spans="1:7" thickBot="1" x14ac:dyDescent="0.35">
      <c r="A6" t="s">
        <v>10</v>
      </c>
      <c r="B6" s="9"/>
      <c r="F6" s="10" t="s">
        <v>11</v>
      </c>
    </row>
    <row r="7" spans="1:7" ht="14.45" x14ac:dyDescent="0.3">
      <c r="E7" t="s">
        <v>6</v>
      </c>
      <c r="F7">
        <v>7000</v>
      </c>
    </row>
    <row r="8" spans="1:7" ht="18" x14ac:dyDescent="0.35">
      <c r="A8" s="1" t="s">
        <v>12</v>
      </c>
      <c r="B8" s="11" t="s">
        <v>13</v>
      </c>
      <c r="C8" s="11" t="s">
        <v>14</v>
      </c>
      <c r="E8" t="s">
        <v>7</v>
      </c>
      <c r="F8">
        <v>12000</v>
      </c>
    </row>
    <row r="9" spans="1:7" ht="14.45" x14ac:dyDescent="0.3">
      <c r="A9" t="s">
        <v>15</v>
      </c>
      <c r="B9" s="12">
        <f>B2</f>
        <v>5590</v>
      </c>
      <c r="C9" s="12">
        <f>0.3*(B2+B3)</f>
        <v>6174</v>
      </c>
    </row>
    <row r="10" spans="1:7" ht="14.45" x14ac:dyDescent="0.3">
      <c r="A10" t="s">
        <v>16</v>
      </c>
      <c r="B10" s="12">
        <f>B2</f>
        <v>5590</v>
      </c>
      <c r="C10" s="12">
        <f>0.7*(B2+B3)</f>
        <v>14405.999999999998</v>
      </c>
    </row>
    <row r="11" spans="1:7" ht="14.45" x14ac:dyDescent="0.3">
      <c r="A11" t="s">
        <v>17</v>
      </c>
      <c r="B11" s="12">
        <f>B2</f>
        <v>5590</v>
      </c>
      <c r="C11" s="12">
        <f>F7+8*C2</f>
        <v>7000</v>
      </c>
    </row>
    <row r="12" spans="1:7" thickBot="1" x14ac:dyDescent="0.35">
      <c r="A12" t="s">
        <v>18</v>
      </c>
      <c r="B12" s="12">
        <f>B3</f>
        <v>14990</v>
      </c>
      <c r="C12" s="12">
        <f>F8+15*C3</f>
        <v>14992.5</v>
      </c>
    </row>
    <row r="13" spans="1:7" thickBot="1" x14ac:dyDescent="0.35">
      <c r="A13" t="s">
        <v>19</v>
      </c>
      <c r="B13" s="6">
        <f>E2*B2+E3*B3+C2+C3</f>
        <v>100000</v>
      </c>
      <c r="C13" s="1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Model Setup</vt:lpstr>
    </vt:vector>
  </TitlesOfParts>
  <Company>Nova Southeastern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Yurova, Yuliya</dc:creator>
  <cp:lastModifiedBy>Kevin</cp:lastModifiedBy>
  <dcterms:created xsi:type="dcterms:W3CDTF">2013-08-15T03:01:47Z</dcterms:created>
  <dcterms:modified xsi:type="dcterms:W3CDTF">2014-04-13T19:41:35Z</dcterms:modified>
</cp:coreProperties>
</file>