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theme/themeOverride1.xml" ContentType="application/vnd.openxmlformats-officedocument.themeOverrid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F:\Hakim\"/>
    </mc:Choice>
  </mc:AlternateContent>
  <bookViews>
    <workbookView xWindow="0" yWindow="0" windowWidth="28800" windowHeight="1233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6" i="1" l="1"/>
  <c r="H10" i="1"/>
  <c r="G4" i="1"/>
  <c r="G5" i="1" s="1"/>
  <c r="G6" i="1" s="1"/>
  <c r="G7" i="1" s="1"/>
  <c r="G8" i="1" s="1"/>
  <c r="G9" i="1" s="1"/>
  <c r="G10" i="1" s="1"/>
  <c r="G11" i="1" s="1"/>
  <c r="F13" i="1"/>
  <c r="H5" i="1" s="1"/>
  <c r="H4" i="1" l="1"/>
  <c r="I4" i="1" s="1"/>
  <c r="I5" i="1" s="1"/>
  <c r="I6" i="1" s="1"/>
  <c r="I7" i="1" s="1"/>
  <c r="I8" i="1" s="1"/>
  <c r="I9" i="1" s="1"/>
  <c r="I10" i="1" s="1"/>
  <c r="I11" i="1" s="1"/>
  <c r="H8" i="1"/>
  <c r="H11" i="1"/>
  <c r="H7" i="1"/>
  <c r="H9" i="1"/>
  <c r="C23" i="1" l="1"/>
  <c r="C22" i="1"/>
  <c r="C21" i="1"/>
  <c r="C18" i="1"/>
  <c r="C17" i="1"/>
  <c r="C20" i="1"/>
  <c r="D19" i="1"/>
  <c r="C19" i="1"/>
</calcChain>
</file>

<file path=xl/sharedStrings.xml><?xml version="1.0" encoding="utf-8"?>
<sst xmlns="http://schemas.openxmlformats.org/spreadsheetml/2006/main" count="28" uniqueCount="24">
  <si>
    <t>Sum</t>
  </si>
  <si>
    <t>N</t>
  </si>
  <si>
    <t>Average</t>
  </si>
  <si>
    <t>Median</t>
  </si>
  <si>
    <t>Mode</t>
  </si>
  <si>
    <t>Max</t>
  </si>
  <si>
    <t>Min</t>
  </si>
  <si>
    <t>Age</t>
  </si>
  <si>
    <t>Bins</t>
  </si>
  <si>
    <t>More</t>
  </si>
  <si>
    <t>Frequency</t>
  </si>
  <si>
    <t>Cum Freq</t>
  </si>
  <si>
    <t>Rel Freq</t>
  </si>
  <si>
    <t>Cum Rel Freq</t>
  </si>
  <si>
    <t>Mean</t>
  </si>
  <si>
    <t>Standard Error</t>
  </si>
  <si>
    <t>Standard Deviation</t>
  </si>
  <si>
    <t>Sample Variance</t>
  </si>
  <si>
    <t>Kurtosis</t>
  </si>
  <si>
    <t>Skewness</t>
  </si>
  <si>
    <t>Range</t>
  </si>
  <si>
    <t>Minimum</t>
  </si>
  <si>
    <t>Maximum</t>
  </si>
  <si>
    <t>Count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</si>
</sst>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6" formatCode="0.0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0">
    <xf numFmtId="0" fontId="0" fillId="0" borderId="0" xfId="0"/>
    <xf numFmtId="0" fontId="2" fillId="0" borderId="0" xfId="0" applyFont="1"/>
    <xf numFmtId="166" fontId="0" fillId="0" borderId="0" xfId="0" applyNumberFormat="1"/>
    <xf numFmtId="0" fontId="0" fillId="0" borderId="0" xfId="0" applyNumberFormat="1" applyFill="1" applyBorder="1" applyAlignment="1"/>
    <xf numFmtId="0" fontId="0" fillId="0" borderId="0" xfId="0" applyFill="1" applyBorder="1" applyAlignment="1"/>
    <xf numFmtId="0" fontId="0" fillId="0" borderId="1" xfId="0" applyFill="1" applyBorder="1" applyAlignment="1"/>
    <xf numFmtId="0" fontId="3" fillId="0" borderId="2" xfId="0" applyFont="1" applyFill="1" applyBorder="1" applyAlignment="1">
      <alignment horizontal="center"/>
    </xf>
    <xf numFmtId="9" fontId="0" fillId="0" borderId="0" xfId="1" applyFont="1"/>
    <xf numFmtId="9" fontId="0" fillId="0" borderId="0" xfId="0" applyNumberFormat="1"/>
    <xf numFmtId="0" fontId="3" fillId="0" borderId="2" xfId="0" applyFont="1" applyFill="1" applyBorder="1" applyAlignment="1">
      <alignment horizontal="centerContinuous"/>
    </xf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2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Histogram</a:t>
            </a:r>
          </a:p>
        </c:rich>
      </c:tx>
      <c:layout/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Frequency</c:v>
          </c:tx>
          <c:invertIfNegative val="0"/>
          <c:cat>
            <c:strRef>
              <c:f>Sheet1!$E$4:$E$11</c:f>
              <c:strCache>
                <c:ptCount val="8"/>
                <c:pt idx="0">
                  <c:v>20</c:v>
                </c:pt>
                <c:pt idx="1">
                  <c:v>28</c:v>
                </c:pt>
                <c:pt idx="2">
                  <c:v>36</c:v>
                </c:pt>
                <c:pt idx="3">
                  <c:v>44</c:v>
                </c:pt>
                <c:pt idx="4">
                  <c:v>52</c:v>
                </c:pt>
                <c:pt idx="5">
                  <c:v>60</c:v>
                </c:pt>
                <c:pt idx="6">
                  <c:v>68</c:v>
                </c:pt>
                <c:pt idx="7">
                  <c:v>More</c:v>
                </c:pt>
              </c:strCache>
            </c:strRef>
          </c:cat>
          <c:val>
            <c:numRef>
              <c:f>Sheet1!$F$4:$F$11</c:f>
              <c:numCache>
                <c:formatCode>General</c:formatCode>
                <c:ptCount val="8"/>
                <c:pt idx="0">
                  <c:v>0</c:v>
                </c:pt>
                <c:pt idx="1">
                  <c:v>2</c:v>
                </c:pt>
                <c:pt idx="2">
                  <c:v>3</c:v>
                </c:pt>
                <c:pt idx="3">
                  <c:v>5</c:v>
                </c:pt>
                <c:pt idx="4">
                  <c:v>1</c:v>
                </c:pt>
                <c:pt idx="5">
                  <c:v>0</c:v>
                </c:pt>
                <c:pt idx="6">
                  <c:v>0</c:v>
                </c:pt>
                <c:pt idx="7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64A6-4B68-9CB2-6789E10CB53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522322496"/>
        <c:axId val="522325120"/>
      </c:barChart>
      <c:catAx>
        <c:axId val="52232249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Bins</a:t>
                </a:r>
              </a:p>
            </c:rich>
          </c:tx>
          <c:layout/>
          <c:overlay val="0"/>
        </c:title>
        <c:numFmt formatCode="General" sourceLinked="1"/>
        <c:majorTickMark val="out"/>
        <c:minorTickMark val="none"/>
        <c:tickLblPos val="nextTo"/>
        <c:crossAx val="522325120"/>
        <c:crosses val="autoZero"/>
        <c:auto val="1"/>
        <c:lblAlgn val="ctr"/>
        <c:lblOffset val="100"/>
        <c:noMultiLvlLbl val="0"/>
      </c:catAx>
      <c:valAx>
        <c:axId val="522325120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Frequency</a:t>
                </a:r>
              </a:p>
            </c:rich>
          </c:tx>
          <c:layout/>
          <c:overlay val="0"/>
        </c:title>
        <c:numFmt formatCode="General" sourceLinked="1"/>
        <c:majorTickMark val="out"/>
        <c:minorTickMark val="none"/>
        <c:tickLblPos val="nextTo"/>
        <c:crossAx val="522322496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/>
          <a:lstStyle/>
          <a:p>
            <a:pPr>
              <a:defRPr/>
            </a:pPr>
            <a:r>
              <a:rPr lang="en-US"/>
              <a:t>Histogram</a:t>
            </a:r>
          </a:p>
        </c:rich>
      </c:tx>
      <c:layout/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Frequency</c:v>
          </c:tx>
          <c:marker>
            <c:symbol val="none"/>
          </c:marker>
          <c:cat>
            <c:strRef>
              <c:f>Sheet1!$E$4:$E$11</c:f>
              <c:strCache>
                <c:ptCount val="8"/>
                <c:pt idx="0">
                  <c:v>20</c:v>
                </c:pt>
                <c:pt idx="1">
                  <c:v>28</c:v>
                </c:pt>
                <c:pt idx="2">
                  <c:v>36</c:v>
                </c:pt>
                <c:pt idx="3">
                  <c:v>44</c:v>
                </c:pt>
                <c:pt idx="4">
                  <c:v>52</c:v>
                </c:pt>
                <c:pt idx="5">
                  <c:v>60</c:v>
                </c:pt>
                <c:pt idx="6">
                  <c:v>68</c:v>
                </c:pt>
                <c:pt idx="7">
                  <c:v>More</c:v>
                </c:pt>
              </c:strCache>
            </c:strRef>
          </c:cat>
          <c:val>
            <c:numRef>
              <c:f>Sheet1!$F$4:$F$11</c:f>
              <c:numCache>
                <c:formatCode>General</c:formatCode>
                <c:ptCount val="8"/>
                <c:pt idx="0">
                  <c:v>0</c:v>
                </c:pt>
                <c:pt idx="1">
                  <c:v>2</c:v>
                </c:pt>
                <c:pt idx="2">
                  <c:v>3</c:v>
                </c:pt>
                <c:pt idx="3">
                  <c:v>5</c:v>
                </c:pt>
                <c:pt idx="4">
                  <c:v>1</c:v>
                </c:pt>
                <c:pt idx="5">
                  <c:v>0</c:v>
                </c:pt>
                <c:pt idx="6">
                  <c:v>0</c:v>
                </c:pt>
                <c:pt idx="7">
                  <c:v>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146B-4538-807D-8DF61146325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22322496"/>
        <c:axId val="522325120"/>
      </c:lineChart>
      <c:catAx>
        <c:axId val="52232249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Bins</a:t>
                </a:r>
              </a:p>
            </c:rich>
          </c:tx>
          <c:layout/>
          <c:overlay val="0"/>
        </c:title>
        <c:numFmt formatCode="General" sourceLinked="1"/>
        <c:majorTickMark val="out"/>
        <c:minorTickMark val="none"/>
        <c:tickLblPos val="nextTo"/>
        <c:crossAx val="522325120"/>
        <c:crosses val="autoZero"/>
        <c:auto val="1"/>
        <c:lblAlgn val="ctr"/>
        <c:lblOffset val="100"/>
        <c:noMultiLvlLbl val="0"/>
      </c:catAx>
      <c:valAx>
        <c:axId val="522325120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Frequency</a:t>
                </a:r>
              </a:p>
            </c:rich>
          </c:tx>
          <c:layout/>
          <c:overlay val="0"/>
        </c:title>
        <c:numFmt formatCode="General" sourceLinked="1"/>
        <c:majorTickMark val="out"/>
        <c:minorTickMark val="none"/>
        <c:tickLblPos val="nextTo"/>
        <c:crossAx val="522322496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9525</xdr:colOff>
      <xdr:row>2</xdr:row>
      <xdr:rowOff>0</xdr:rowOff>
    </xdr:from>
    <xdr:to>
      <xdr:col>17</xdr:col>
      <xdr:colOff>409575</xdr:colOff>
      <xdr:row>18</xdr:row>
      <xdr:rowOff>76200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10</xdr:col>
      <xdr:colOff>9525</xdr:colOff>
      <xdr:row>20</xdr:row>
      <xdr:rowOff>19050</xdr:rowOff>
    </xdr:from>
    <xdr:to>
      <xdr:col>17</xdr:col>
      <xdr:colOff>409575</xdr:colOff>
      <xdr:row>36</xdr:row>
      <xdr:rowOff>104775</xdr:rowOff>
    </xdr:to>
    <xdr:graphicFrame macro="">
      <xdr:nvGraphicFramePr>
        <xdr:cNvPr id="9" name="Chart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eme/themeOverride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5B9BD5"/>
    </a:accent1>
    <a:accent2>
      <a:srgbClr val="ED7D31"/>
    </a:accent2>
    <a:accent3>
      <a:srgbClr val="A5A5A5"/>
    </a:accent3>
    <a:accent4>
      <a:srgbClr val="FFC000"/>
    </a:accent4>
    <a:accent5>
      <a:srgbClr val="4472C4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I40"/>
  <sheetViews>
    <sheetView tabSelected="1" topLeftCell="A31" workbookViewId="0">
      <selection activeCell="B26" sqref="B26:C40"/>
    </sheetView>
  </sheetViews>
  <sheetFormatPr defaultRowHeight="15" x14ac:dyDescent="0.25"/>
  <cols>
    <col min="3" max="3" width="9.5703125" bestFit="1" customWidth="1"/>
    <col min="9" max="9" width="12.140625" customWidth="1"/>
  </cols>
  <sheetData>
    <row r="2" spans="2:9" ht="15.75" thickBot="1" x14ac:dyDescent="0.3"/>
    <row r="3" spans="2:9" x14ac:dyDescent="0.25">
      <c r="C3" s="1" t="s">
        <v>7</v>
      </c>
      <c r="D3" s="1" t="s">
        <v>8</v>
      </c>
      <c r="E3" s="6" t="s">
        <v>8</v>
      </c>
      <c r="F3" s="6" t="s">
        <v>10</v>
      </c>
      <c r="G3" t="s">
        <v>11</v>
      </c>
      <c r="H3" t="s">
        <v>12</v>
      </c>
      <c r="I3" t="s">
        <v>13</v>
      </c>
    </row>
    <row r="4" spans="2:9" x14ac:dyDescent="0.25">
      <c r="B4">
        <v>1</v>
      </c>
      <c r="C4">
        <v>28</v>
      </c>
      <c r="D4">
        <v>20</v>
      </c>
      <c r="E4" s="3">
        <v>20</v>
      </c>
      <c r="F4" s="4">
        <v>0</v>
      </c>
      <c r="G4">
        <f>F4</f>
        <v>0</v>
      </c>
      <c r="H4" s="7">
        <f>F4/$F$13</f>
        <v>0</v>
      </c>
      <c r="I4" s="8">
        <f>H4</f>
        <v>0</v>
      </c>
    </row>
    <row r="5" spans="2:9" x14ac:dyDescent="0.25">
      <c r="B5">
        <v>2</v>
      </c>
      <c r="C5">
        <v>28</v>
      </c>
      <c r="D5">
        <v>28</v>
      </c>
      <c r="E5" s="3">
        <v>28</v>
      </c>
      <c r="F5" s="4">
        <v>2</v>
      </c>
      <c r="G5">
        <f>G4+F5</f>
        <v>2</v>
      </c>
      <c r="H5" s="7">
        <f t="shared" ref="H5:H11" si="0">F5/$F$13</f>
        <v>0.16666666666666666</v>
      </c>
      <c r="I5" s="8">
        <f>I4+H5</f>
        <v>0.16666666666666666</v>
      </c>
    </row>
    <row r="6" spans="2:9" x14ac:dyDescent="0.25">
      <c r="B6">
        <v>3</v>
      </c>
      <c r="C6">
        <v>34</v>
      </c>
      <c r="D6">
        <v>36</v>
      </c>
      <c r="E6" s="3">
        <v>36</v>
      </c>
      <c r="F6" s="4">
        <v>3</v>
      </c>
      <c r="G6">
        <f t="shared" ref="G6:G11" si="1">G5+F6</f>
        <v>5</v>
      </c>
      <c r="H6" s="7">
        <f t="shared" si="0"/>
        <v>0.25</v>
      </c>
      <c r="I6" s="8">
        <f t="shared" ref="I6:I11" si="2">I5+H6</f>
        <v>0.41666666666666663</v>
      </c>
    </row>
    <row r="7" spans="2:9" x14ac:dyDescent="0.25">
      <c r="B7">
        <v>4</v>
      </c>
      <c r="C7">
        <v>36</v>
      </c>
      <c r="D7">
        <v>44</v>
      </c>
      <c r="E7" s="3">
        <v>44</v>
      </c>
      <c r="F7" s="4">
        <v>5</v>
      </c>
      <c r="G7">
        <f t="shared" si="1"/>
        <v>10</v>
      </c>
      <c r="H7" s="7">
        <f t="shared" si="0"/>
        <v>0.41666666666666669</v>
      </c>
      <c r="I7" s="8">
        <f t="shared" si="2"/>
        <v>0.83333333333333326</v>
      </c>
    </row>
    <row r="8" spans="2:9" x14ac:dyDescent="0.25">
      <c r="B8">
        <v>5</v>
      </c>
      <c r="C8">
        <v>36</v>
      </c>
      <c r="D8">
        <v>52</v>
      </c>
      <c r="E8" s="3">
        <v>52</v>
      </c>
      <c r="F8" s="4">
        <v>1</v>
      </c>
      <c r="G8">
        <f t="shared" si="1"/>
        <v>11</v>
      </c>
      <c r="H8" s="7">
        <f t="shared" si="0"/>
        <v>8.3333333333333329E-2</v>
      </c>
      <c r="I8" s="8">
        <f t="shared" si="2"/>
        <v>0.91666666666666663</v>
      </c>
    </row>
    <row r="9" spans="2:9" x14ac:dyDescent="0.25">
      <c r="B9">
        <v>6</v>
      </c>
      <c r="C9">
        <v>37</v>
      </c>
      <c r="D9">
        <v>60</v>
      </c>
      <c r="E9" s="3">
        <v>60</v>
      </c>
      <c r="F9" s="4">
        <v>0</v>
      </c>
      <c r="G9">
        <f t="shared" si="1"/>
        <v>11</v>
      </c>
      <c r="H9" s="7">
        <f t="shared" si="0"/>
        <v>0</v>
      </c>
      <c r="I9" s="8">
        <f t="shared" si="2"/>
        <v>0.91666666666666663</v>
      </c>
    </row>
    <row r="10" spans="2:9" x14ac:dyDescent="0.25">
      <c r="B10">
        <v>7</v>
      </c>
      <c r="C10">
        <v>39</v>
      </c>
      <c r="D10">
        <v>68</v>
      </c>
      <c r="E10" s="3">
        <v>68</v>
      </c>
      <c r="F10" s="4">
        <v>0</v>
      </c>
      <c r="G10">
        <f t="shared" si="1"/>
        <v>11</v>
      </c>
      <c r="H10" s="7">
        <f t="shared" si="0"/>
        <v>0</v>
      </c>
      <c r="I10" s="8">
        <f t="shared" si="2"/>
        <v>0.91666666666666663</v>
      </c>
    </row>
    <row r="11" spans="2:9" ht="15.75" thickBot="1" x14ac:dyDescent="0.3">
      <c r="B11">
        <v>8</v>
      </c>
      <c r="C11">
        <v>40</v>
      </c>
      <c r="E11" s="5" t="s">
        <v>9</v>
      </c>
      <c r="F11" s="5">
        <v>1</v>
      </c>
      <c r="G11">
        <f t="shared" si="1"/>
        <v>12</v>
      </c>
      <c r="H11" s="7">
        <f t="shared" si="0"/>
        <v>8.3333333333333329E-2</v>
      </c>
      <c r="I11" s="8">
        <f t="shared" si="2"/>
        <v>1</v>
      </c>
    </row>
    <row r="12" spans="2:9" x14ac:dyDescent="0.25">
      <c r="B12">
        <v>9</v>
      </c>
      <c r="C12">
        <v>43</v>
      </c>
    </row>
    <row r="13" spans="2:9" x14ac:dyDescent="0.25">
      <c r="B13">
        <v>10</v>
      </c>
      <c r="C13">
        <v>43</v>
      </c>
      <c r="F13">
        <f>SUM(F4:F11)</f>
        <v>12</v>
      </c>
      <c r="H13" s="7">
        <v>1</v>
      </c>
    </row>
    <row r="14" spans="2:9" x14ac:dyDescent="0.25">
      <c r="B14">
        <v>11</v>
      </c>
      <c r="C14">
        <v>46</v>
      </c>
    </row>
    <row r="15" spans="2:9" x14ac:dyDescent="0.25">
      <c r="B15">
        <v>12</v>
      </c>
      <c r="C15">
        <v>69</v>
      </c>
    </row>
    <row r="17" spans="2:4" x14ac:dyDescent="0.25">
      <c r="B17" t="s">
        <v>0</v>
      </c>
      <c r="C17">
        <f>SUM(C4:C15)</f>
        <v>479</v>
      </c>
    </row>
    <row r="18" spans="2:4" x14ac:dyDescent="0.25">
      <c r="B18" t="s">
        <v>1</v>
      </c>
      <c r="C18" s="2">
        <f>COUNT(C4:C15)</f>
        <v>12</v>
      </c>
    </row>
    <row r="19" spans="2:4" x14ac:dyDescent="0.25">
      <c r="B19" t="s">
        <v>2</v>
      </c>
      <c r="C19" s="2">
        <f>AVERAGE(C4:C15)</f>
        <v>39.916666666666664</v>
      </c>
      <c r="D19">
        <f>AVERAGE(C4:C15)</f>
        <v>39.916666666666664</v>
      </c>
    </row>
    <row r="20" spans="2:4" x14ac:dyDescent="0.25">
      <c r="B20" t="s">
        <v>3</v>
      </c>
      <c r="C20">
        <f>MEDIAN(C4:C15)</f>
        <v>38</v>
      </c>
    </row>
    <row r="21" spans="2:4" x14ac:dyDescent="0.25">
      <c r="B21" t="s">
        <v>4</v>
      </c>
      <c r="C21">
        <f>MODE(C4:C15)</f>
        <v>28</v>
      </c>
    </row>
    <row r="22" spans="2:4" x14ac:dyDescent="0.25">
      <c r="B22" t="s">
        <v>5</v>
      </c>
      <c r="C22">
        <f>MAX(C4:C15)</f>
        <v>69</v>
      </c>
    </row>
    <row r="23" spans="2:4" x14ac:dyDescent="0.25">
      <c r="B23" t="s">
        <v>6</v>
      </c>
      <c r="C23">
        <f>MIN(C4:C15)</f>
        <v>28</v>
      </c>
    </row>
    <row r="25" spans="2:4" ht="15.75" thickBot="1" x14ac:dyDescent="0.3"/>
    <row r="26" spans="2:4" x14ac:dyDescent="0.25">
      <c r="B26" s="9">
        <v>28</v>
      </c>
      <c r="C26" s="9"/>
    </row>
    <row r="27" spans="2:4" x14ac:dyDescent="0.25">
      <c r="B27" s="4"/>
      <c r="C27" s="4"/>
    </row>
    <row r="28" spans="2:4" x14ac:dyDescent="0.25">
      <c r="B28" s="4" t="s">
        <v>14</v>
      </c>
      <c r="C28" s="4">
        <v>41</v>
      </c>
    </row>
    <row r="29" spans="2:4" x14ac:dyDescent="0.25">
      <c r="B29" s="4" t="s">
        <v>15</v>
      </c>
      <c r="C29" s="4">
        <v>3.1708903252155305</v>
      </c>
    </row>
    <row r="30" spans="2:4" x14ac:dyDescent="0.25">
      <c r="B30" s="4" t="s">
        <v>3</v>
      </c>
      <c r="C30" s="4">
        <v>39</v>
      </c>
    </row>
    <row r="31" spans="2:4" x14ac:dyDescent="0.25">
      <c r="B31" s="4" t="s">
        <v>4</v>
      </c>
      <c r="C31" s="4">
        <v>36</v>
      </c>
    </row>
    <row r="32" spans="2:4" x14ac:dyDescent="0.25">
      <c r="B32" s="4" t="s">
        <v>16</v>
      </c>
      <c r="C32" s="4">
        <v>10.516653460107925</v>
      </c>
    </row>
    <row r="33" spans="2:3" x14ac:dyDescent="0.25">
      <c r="B33" s="4" t="s">
        <v>17</v>
      </c>
      <c r="C33" s="4">
        <v>110.6</v>
      </c>
    </row>
    <row r="34" spans="2:3" x14ac:dyDescent="0.25">
      <c r="B34" s="4" t="s">
        <v>18</v>
      </c>
      <c r="C34" s="4">
        <v>5.5422502280835451</v>
      </c>
    </row>
    <row r="35" spans="2:3" x14ac:dyDescent="0.25">
      <c r="B35" s="4" t="s">
        <v>19</v>
      </c>
      <c r="C35" s="4">
        <v>2.0206764011529259</v>
      </c>
    </row>
    <row r="36" spans="2:3" x14ac:dyDescent="0.25">
      <c r="B36" s="4" t="s">
        <v>20</v>
      </c>
      <c r="C36" s="4">
        <v>41</v>
      </c>
    </row>
    <row r="37" spans="2:3" x14ac:dyDescent="0.25">
      <c r="B37" s="4" t="s">
        <v>21</v>
      </c>
      <c r="C37" s="4">
        <v>28</v>
      </c>
    </row>
    <row r="38" spans="2:3" x14ac:dyDescent="0.25">
      <c r="B38" s="4" t="s">
        <v>22</v>
      </c>
      <c r="C38" s="4">
        <v>69</v>
      </c>
    </row>
    <row r="39" spans="2:3" x14ac:dyDescent="0.25">
      <c r="B39" s="4" t="s">
        <v>0</v>
      </c>
      <c r="C39" s="4">
        <v>451</v>
      </c>
    </row>
    <row r="40" spans="2:3" ht="15.75" thickBot="1" x14ac:dyDescent="0.3">
      <c r="B40" s="5" t="s">
        <v>23</v>
      </c>
      <c r="C40" s="5">
        <v>11</v>
      </c>
    </row>
  </sheetData>
  <sortState ref="E4:E10">
    <sortCondition ref="E4"/>
  </sortState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Manhattan College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to_be_default</dc:creator>
  <cp:lastModifiedBy>to_be_default</cp:lastModifiedBy>
  <dcterms:created xsi:type="dcterms:W3CDTF">2016-11-01T21:54:50Z</dcterms:created>
  <dcterms:modified xsi:type="dcterms:W3CDTF">2016-11-01T23:28:24Z</dcterms:modified>
</cp:coreProperties>
</file>